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715" windowHeight="87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D4" i="1" l="1"/>
  <c r="U4" i="1" s="1"/>
  <c r="L9" i="1"/>
  <c r="L10" i="1"/>
  <c r="L11" i="1"/>
  <c r="L12" i="1"/>
  <c r="U17" i="1" s="1"/>
  <c r="L13" i="1"/>
  <c r="L14" i="1"/>
  <c r="L15" i="1"/>
  <c r="L16" i="1"/>
  <c r="L17" i="1"/>
  <c r="L18" i="1"/>
  <c r="L19" i="1"/>
  <c r="L20" i="1"/>
  <c r="U19" i="1" s="1"/>
  <c r="L21" i="1"/>
  <c r="L22" i="1"/>
  <c r="L23" i="1"/>
  <c r="L24" i="1"/>
  <c r="U20" i="1" s="1"/>
  <c r="L25" i="1"/>
  <c r="L26" i="1"/>
  <c r="L27" i="1"/>
  <c r="L28" i="1"/>
  <c r="L29" i="1"/>
  <c r="L30" i="1"/>
  <c r="L31" i="1"/>
  <c r="L32" i="1"/>
  <c r="L33" i="1"/>
  <c r="P4" i="1"/>
  <c r="P5" i="1"/>
  <c r="U21" i="1" s="1"/>
  <c r="U26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T17" i="1"/>
  <c r="T18" i="1"/>
  <c r="T19" i="1"/>
  <c r="T20" i="1"/>
  <c r="T21" i="1"/>
  <c r="T26" i="1" s="1"/>
  <c r="T22" i="1"/>
  <c r="S17" i="1"/>
  <c r="S18" i="1"/>
  <c r="S19" i="1"/>
  <c r="S26" i="1" s="1"/>
  <c r="S20" i="1"/>
  <c r="S21" i="1"/>
  <c r="S22" i="1"/>
  <c r="H33" i="1"/>
  <c r="D33" i="1"/>
  <c r="H32" i="1"/>
  <c r="D32" i="1"/>
  <c r="H31" i="1"/>
  <c r="D31" i="1"/>
  <c r="H30" i="1"/>
  <c r="D30" i="1"/>
  <c r="H29" i="1"/>
  <c r="U15" i="1" s="1"/>
  <c r="D29" i="1"/>
  <c r="H28" i="1"/>
  <c r="D28" i="1"/>
  <c r="H27" i="1"/>
  <c r="D27" i="1"/>
  <c r="S6" i="1"/>
  <c r="S5" i="1"/>
  <c r="S4" i="1"/>
  <c r="S24" i="1" s="1"/>
  <c r="S27" i="1" s="1"/>
  <c r="S7" i="1"/>
  <c r="S25" i="1" s="1"/>
  <c r="S8" i="1"/>
  <c r="S9" i="1"/>
  <c r="S10" i="1"/>
  <c r="S11" i="1"/>
  <c r="S12" i="1"/>
  <c r="S13" i="1"/>
  <c r="S14" i="1"/>
  <c r="S15" i="1"/>
  <c r="S16" i="1"/>
  <c r="T6" i="1"/>
  <c r="T5" i="1"/>
  <c r="T24" i="1" s="1"/>
  <c r="T4" i="1"/>
  <c r="T7" i="1"/>
  <c r="T8" i="1"/>
  <c r="T9" i="1"/>
  <c r="T25" i="1" s="1"/>
  <c r="T10" i="1"/>
  <c r="T11" i="1"/>
  <c r="T12" i="1"/>
  <c r="T13" i="1"/>
  <c r="T14" i="1"/>
  <c r="T15" i="1"/>
  <c r="T16" i="1"/>
  <c r="H26" i="1"/>
  <c r="D26" i="1"/>
  <c r="H25" i="1"/>
  <c r="D25" i="1"/>
  <c r="D19" i="1"/>
  <c r="U7" i="1" s="1"/>
  <c r="U25" i="1" s="1"/>
  <c r="D20" i="1"/>
  <c r="D21" i="1"/>
  <c r="D22" i="1"/>
  <c r="D23" i="1"/>
  <c r="D24" i="1"/>
  <c r="H4" i="1"/>
  <c r="H5" i="1"/>
  <c r="U10" i="1" s="1"/>
  <c r="H6" i="1"/>
  <c r="H7" i="1"/>
  <c r="H8" i="1"/>
  <c r="H9" i="1"/>
  <c r="U11" i="1" s="1"/>
  <c r="H10" i="1"/>
  <c r="H11" i="1"/>
  <c r="H12" i="1"/>
  <c r="H13" i="1"/>
  <c r="H14" i="1"/>
  <c r="H15" i="1"/>
  <c r="H16" i="1"/>
  <c r="U12" i="1" s="1"/>
  <c r="H17" i="1"/>
  <c r="H18" i="1"/>
  <c r="H19" i="1"/>
  <c r="H20" i="1"/>
  <c r="H21" i="1"/>
  <c r="H22" i="1"/>
  <c r="H23" i="1"/>
  <c r="H24" i="1"/>
  <c r="U14" i="1" s="1"/>
  <c r="L4" i="1"/>
  <c r="L5" i="1"/>
  <c r="L6" i="1"/>
  <c r="U16" i="1" s="1"/>
  <c r="L7" i="1"/>
  <c r="L8" i="1"/>
  <c r="D14" i="1"/>
  <c r="D15" i="1"/>
  <c r="D16" i="1"/>
  <c r="D17" i="1"/>
  <c r="D18" i="1"/>
  <c r="D9" i="1"/>
  <c r="U5" i="1" s="1"/>
  <c r="D10" i="1"/>
  <c r="D11" i="1"/>
  <c r="D12" i="1"/>
  <c r="D13" i="1"/>
  <c r="D5" i="1"/>
  <c r="D6" i="1"/>
  <c r="D7" i="1"/>
  <c r="D8" i="1"/>
  <c r="U22" i="1"/>
  <c r="U18" i="1"/>
  <c r="U13" i="1"/>
  <c r="U8" i="1"/>
  <c r="U9" i="1"/>
  <c r="U6" i="1"/>
  <c r="T27" i="1" l="1"/>
  <c r="U24" i="1"/>
  <c r="U27" i="1"/>
</calcChain>
</file>

<file path=xl/sharedStrings.xml><?xml version="1.0" encoding="utf-8"?>
<sst xmlns="http://schemas.openxmlformats.org/spreadsheetml/2006/main" count="50" uniqueCount="30">
  <si>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</si>
  <si>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</si>
  <si>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</si>
  <si>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</si>
  <si>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55～</t>
    <phoneticPr fontId="2"/>
  </si>
  <si>
    <t>65～</t>
    <phoneticPr fontId="2"/>
  </si>
  <si>
    <t>75～</t>
    <phoneticPr fontId="2"/>
  </si>
  <si>
    <t>90～</t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</si>
  <si>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</si>
  <si>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現在</t>
    <rPh sb="0" eb="2">
      <t>ゲンザイ</t>
    </rPh>
    <phoneticPr fontId="2"/>
  </si>
  <si>
    <t>（日本人＋外国人）</t>
    <rPh sb="1" eb="4">
      <t>ニホンジン</t>
    </rPh>
    <rPh sb="5" eb="7">
      <t>ガイコク</t>
    </rPh>
    <rPh sb="7" eb="8">
      <t>ジン</t>
    </rPh>
    <phoneticPr fontId="2"/>
  </si>
  <si>
    <t>０～</t>
    <phoneticPr fontId="2"/>
  </si>
  <si>
    <t>５～</t>
    <phoneticPr fontId="2"/>
  </si>
  <si>
    <t>10～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</si>
  <si>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</si>
  <si>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</si>
  <si>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</si>
  <si>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</si>
  <si>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</si>
  <si>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</si>
  <si>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</si>
  <si>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</si>
  <si>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60～</t>
    <phoneticPr fontId="2"/>
  </si>
  <si>
    <t>70～</t>
    <phoneticPr fontId="2"/>
  </si>
  <si>
    <t>80～</t>
    <phoneticPr fontId="2"/>
  </si>
  <si>
    <t>～14</t>
    <phoneticPr fontId="2"/>
  </si>
  <si>
    <t>15～64</t>
    <phoneticPr fontId="2"/>
  </si>
  <si>
    <t>65～</t>
    <phoneticPr fontId="2"/>
  </si>
  <si>
    <t>合計</t>
    <rPh sb="0" eb="2">
      <t>ゴウケイ</t>
    </rPh>
    <phoneticPr fontId="2"/>
  </si>
  <si>
    <t>100～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</si>
</sst>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Fill="1" applyBorder="1">
      <alignment vertical="center"/>
    </xf>
    <xf numFmtId="38" fontId="0" fillId="2" borderId="0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9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5" fillId="0" borderId="0" xfId="1" applyFont="1">
      <alignment vertical="center"/>
    </xf>
    <xf numFmtId="38" fontId="4" fillId="0" borderId="0" xfId="1" applyFont="1" applyFill="1">
      <alignment vertical="center"/>
    </xf>
    <xf numFmtId="38" fontId="3" fillId="0" borderId="1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2" borderId="26" xfId="1" applyFont="1" applyFill="1" applyBorder="1">
      <alignment vertical="center"/>
    </xf>
    <xf numFmtId="38" fontId="0" fillId="0" borderId="27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2" borderId="37" xfId="1" applyFont="1" applyFill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1" fillId="0" borderId="27" xfId="1" applyFont="1" applyBorder="1" applyAlignment="1">
      <alignment horizontal="right" vertical="center"/>
    </xf>
    <xf numFmtId="38" fontId="0" fillId="0" borderId="8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0" xfId="1" applyFont="1" applyBorder="1" applyAlignment="1">
      <alignment horizontal="center" vertical="center"/>
    </xf>
    <xf numFmtId="38" fontId="0" fillId="3" borderId="41" xfId="1" applyFont="1" applyFill="1" applyBorder="1">
      <alignment vertical="center"/>
    </xf>
    <xf numFmtId="38" fontId="0" fillId="3" borderId="42" xfId="1" applyFont="1" applyFill="1" applyBorder="1">
      <alignment vertical="center"/>
    </xf>
    <xf numFmtId="38" fontId="0" fillId="3" borderId="43" xfId="1" applyFont="1" applyFill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46" xfId="1" applyFont="1" applyFill="1" applyBorder="1">
      <alignment vertical="center"/>
    </xf>
    <xf numFmtId="38" fontId="0" fillId="0" borderId="47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9" xfId="1" applyFont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4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4" zoomScale="98" zoomScaleNormal="98" workbookViewId="0">
      <selection activeCell="V18" sqref="V18"/>
    </sheetView>
  </sheetViews>
  <sheetFormatPr defaultRowHeight="13.5" x14ac:dyDescent="0.15"/>
  <cols>
    <col min="1" max="1" width="3.625" style="1" customWidth="1"/>
    <col min="2" max="3" width="7.125" style="1" customWidth="1"/>
    <col min="4" max="4" width="7.625" style="1" customWidth="1"/>
    <col min="5" max="5" width="3.625" style="1" customWidth="1"/>
    <col min="6" max="7" width="7.125" style="1" customWidth="1"/>
    <col min="8" max="8" width="7.625" style="1" customWidth="1"/>
    <col min="9" max="9" width="3.625" style="1" customWidth="1"/>
    <col min="10" max="11" width="7.125" style="1" customWidth="1"/>
    <col min="12" max="12" width="7.625" style="1" customWidth="1"/>
    <col min="13" max="13" width="3.625" style="1" customWidth="1"/>
    <col min="14" max="15" width="7.125" style="1" customWidth="1"/>
    <col min="16" max="16" width="7.625" style="1" customWidth="1"/>
    <col min="17" max="17" width="3.875" style="1" customWidth="1"/>
    <col min="18" max="16384" width="9" style="1"/>
  </cols>
  <sheetData>
    <row r="1" spans="1:21" ht="18" customHeight="1" x14ac:dyDescent="0.15">
      <c r="A1" s="20" t="s">
        <v>8</v>
      </c>
      <c r="D1" s="75">
        <v>44805</v>
      </c>
      <c r="E1" s="75"/>
      <c r="F1" s="75"/>
      <c r="G1" s="21" t="s">
        <v>9</v>
      </c>
    </row>
    <row r="2" spans="1:21" x14ac:dyDescent="0.15">
      <c r="A2" s="1" t="s">
        <v>10</v>
      </c>
    </row>
    <row r="3" spans="1:21" ht="14.25" thickBot="1" x14ac:dyDescent="0.2">
      <c r="A3" s="22" t="s">
        <v>3</v>
      </c>
      <c r="B3" s="23" t="s">
        <v>0</v>
      </c>
      <c r="C3" s="24" t="s">
        <v>1</v>
      </c>
      <c r="D3" s="25" t="s">
        <v>2</v>
      </c>
      <c r="E3" s="22" t="s">
        <v>3</v>
      </c>
      <c r="F3" s="23" t="s">
        <v>0</v>
      </c>
      <c r="G3" s="24" t="s">
        <v>1</v>
      </c>
      <c r="H3" s="25" t="s">
        <v>2</v>
      </c>
      <c r="I3" s="22" t="s">
        <v>3</v>
      </c>
      <c r="J3" s="23" t="s">
        <v>0</v>
      </c>
      <c r="K3" s="24" t="s">
        <v>1</v>
      </c>
      <c r="L3" s="25" t="s">
        <v>2</v>
      </c>
      <c r="M3" s="22" t="s">
        <v>3</v>
      </c>
      <c r="N3" s="23" t="s">
        <v>0</v>
      </c>
      <c r="O3" s="24" t="s">
        <v>1</v>
      </c>
      <c r="P3" s="25" t="s">
        <v>2</v>
      </c>
      <c r="R3" s="26" t="s">
        <v>3</v>
      </c>
      <c r="S3" s="27" t="s">
        <v>0</v>
      </c>
      <c r="T3" s="28" t="s">
        <v>1</v>
      </c>
      <c r="U3" s="29" t="s">
        <v>2</v>
      </c>
    </row>
    <row r="4" spans="1:21" x14ac:dyDescent="0.15">
      <c r="A4" s="30">
        <v>0</v>
      </c>
      <c r="B4" s="31">
        <v>327</v>
      </c>
      <c r="C4" s="32">
        <v>290</v>
      </c>
      <c r="D4" s="33">
        <f t="shared" ref="D4:D33" si="0">B4+C4</f>
        <v>617</v>
      </c>
      <c r="E4" s="30">
        <v>30</v>
      </c>
      <c r="F4" s="31">
        <v>515</v>
      </c>
      <c r="G4" s="31">
        <v>406</v>
      </c>
      <c r="H4" s="33">
        <f t="shared" ref="H4:H33" si="1">F4+G4</f>
        <v>921</v>
      </c>
      <c r="I4" s="30">
        <v>60</v>
      </c>
      <c r="J4" s="31">
        <v>341</v>
      </c>
      <c r="K4" s="32">
        <v>300</v>
      </c>
      <c r="L4" s="33">
        <f t="shared" ref="L4:L33" si="2">J4+K4</f>
        <v>641</v>
      </c>
      <c r="M4" s="32">
        <v>90</v>
      </c>
      <c r="N4" s="34">
        <v>70</v>
      </c>
      <c r="O4" s="32">
        <v>132</v>
      </c>
      <c r="P4" s="33">
        <f t="shared" ref="P4:P17" si="3">N4+O4</f>
        <v>202</v>
      </c>
      <c r="R4" s="35" t="s">
        <v>11</v>
      </c>
      <c r="S4" s="36">
        <f>SUM(B4:B8)</f>
        <v>1692</v>
      </c>
      <c r="T4" s="36">
        <f>SUM(C4:C8)</f>
        <v>1600</v>
      </c>
      <c r="U4" s="37">
        <f>SUM(D4:D8)</f>
        <v>3292</v>
      </c>
    </row>
    <row r="5" spans="1:21" x14ac:dyDescent="0.15">
      <c r="A5" s="38">
        <v>1</v>
      </c>
      <c r="B5" s="4">
        <v>331</v>
      </c>
      <c r="C5" s="5">
        <v>338</v>
      </c>
      <c r="D5" s="39">
        <f t="shared" si="0"/>
        <v>669</v>
      </c>
      <c r="E5" s="38">
        <v>31</v>
      </c>
      <c r="F5" s="4">
        <v>453</v>
      </c>
      <c r="G5" s="4">
        <v>416</v>
      </c>
      <c r="H5" s="39">
        <f t="shared" si="1"/>
        <v>869</v>
      </c>
      <c r="I5" s="38">
        <v>61</v>
      </c>
      <c r="J5" s="4">
        <v>392</v>
      </c>
      <c r="K5" s="5">
        <v>339</v>
      </c>
      <c r="L5" s="39">
        <f t="shared" si="2"/>
        <v>731</v>
      </c>
      <c r="M5" s="5">
        <v>91</v>
      </c>
      <c r="N5" s="15">
        <v>63</v>
      </c>
      <c r="O5" s="5">
        <v>133</v>
      </c>
      <c r="P5" s="39">
        <f t="shared" si="3"/>
        <v>196</v>
      </c>
      <c r="R5" s="38" t="s">
        <v>12</v>
      </c>
      <c r="S5" s="11">
        <f>SUM(B9:B13)</f>
        <v>1727</v>
      </c>
      <c r="T5" s="11">
        <f>SUM(C9:C13)</f>
        <v>1652</v>
      </c>
      <c r="U5" s="40">
        <f>SUM(D9:D13)</f>
        <v>3379</v>
      </c>
    </row>
    <row r="6" spans="1:21" x14ac:dyDescent="0.15">
      <c r="A6" s="38">
        <v>2</v>
      </c>
      <c r="B6" s="4">
        <v>336</v>
      </c>
      <c r="C6" s="5">
        <v>353</v>
      </c>
      <c r="D6" s="39">
        <f t="shared" si="0"/>
        <v>689</v>
      </c>
      <c r="E6" s="38">
        <v>32</v>
      </c>
      <c r="F6" s="4">
        <v>497</v>
      </c>
      <c r="G6" s="4">
        <v>421</v>
      </c>
      <c r="H6" s="39">
        <f t="shared" si="1"/>
        <v>918</v>
      </c>
      <c r="I6" s="38">
        <v>62</v>
      </c>
      <c r="J6" s="4">
        <v>337</v>
      </c>
      <c r="K6" s="5">
        <v>338</v>
      </c>
      <c r="L6" s="39">
        <f t="shared" si="2"/>
        <v>675</v>
      </c>
      <c r="M6" s="5">
        <v>92</v>
      </c>
      <c r="N6" s="15">
        <v>40</v>
      </c>
      <c r="O6" s="5">
        <v>78</v>
      </c>
      <c r="P6" s="39">
        <f t="shared" si="3"/>
        <v>118</v>
      </c>
      <c r="R6" s="41" t="s">
        <v>13</v>
      </c>
      <c r="S6" s="12">
        <f>SUM(B14:B18)</f>
        <v>1670</v>
      </c>
      <c r="T6" s="13">
        <f>SUM(C14:C18)</f>
        <v>1613</v>
      </c>
      <c r="U6" s="42">
        <f>SUM(D14:D18)</f>
        <v>3283</v>
      </c>
    </row>
    <row r="7" spans="1:21" x14ac:dyDescent="0.15">
      <c r="A7" s="38">
        <v>3</v>
      </c>
      <c r="B7" s="6">
        <v>333</v>
      </c>
      <c r="C7" s="5">
        <v>299</v>
      </c>
      <c r="D7" s="39">
        <f t="shared" si="0"/>
        <v>632</v>
      </c>
      <c r="E7" s="38">
        <v>33</v>
      </c>
      <c r="F7" s="4">
        <v>459</v>
      </c>
      <c r="G7" s="4">
        <v>417</v>
      </c>
      <c r="H7" s="39">
        <f t="shared" si="1"/>
        <v>876</v>
      </c>
      <c r="I7" s="38">
        <v>63</v>
      </c>
      <c r="J7" s="4">
        <v>323</v>
      </c>
      <c r="K7" s="5">
        <v>345</v>
      </c>
      <c r="L7" s="39">
        <f t="shared" si="2"/>
        <v>668</v>
      </c>
      <c r="M7" s="5">
        <v>93</v>
      </c>
      <c r="N7" s="15">
        <v>25</v>
      </c>
      <c r="O7" s="5">
        <v>78</v>
      </c>
      <c r="P7" s="39">
        <f t="shared" si="3"/>
        <v>103</v>
      </c>
      <c r="R7" s="43" t="s">
        <v>14</v>
      </c>
      <c r="S7" s="12">
        <f>SUM(B19:B23)</f>
        <v>1568</v>
      </c>
      <c r="T7" s="13">
        <f>SUM(C19:C23)</f>
        <v>1598</v>
      </c>
      <c r="U7" s="42">
        <f>SUM(D19:D23)</f>
        <v>3166</v>
      </c>
    </row>
    <row r="8" spans="1:21" x14ac:dyDescent="0.15">
      <c r="A8" s="44">
        <v>4</v>
      </c>
      <c r="B8" s="7">
        <v>365</v>
      </c>
      <c r="C8" s="8">
        <v>320</v>
      </c>
      <c r="D8" s="45">
        <f t="shared" si="0"/>
        <v>685</v>
      </c>
      <c r="E8" s="44">
        <v>34</v>
      </c>
      <c r="F8" s="7">
        <v>471</v>
      </c>
      <c r="G8" s="7">
        <v>431</v>
      </c>
      <c r="H8" s="45">
        <f t="shared" si="1"/>
        <v>902</v>
      </c>
      <c r="I8" s="44">
        <v>64</v>
      </c>
      <c r="J8" s="7">
        <v>347</v>
      </c>
      <c r="K8" s="8">
        <v>322</v>
      </c>
      <c r="L8" s="45">
        <f t="shared" si="2"/>
        <v>669</v>
      </c>
      <c r="M8" s="5">
        <v>94</v>
      </c>
      <c r="N8" s="16">
        <v>28</v>
      </c>
      <c r="O8" s="8">
        <v>54</v>
      </c>
      <c r="P8" s="45">
        <f t="shared" si="3"/>
        <v>82</v>
      </c>
      <c r="R8" s="41" t="s">
        <v>15</v>
      </c>
      <c r="S8" s="12">
        <f>SUM(B24:B28)</f>
        <v>1735</v>
      </c>
      <c r="T8" s="13">
        <f>SUM(C24:C28)</f>
        <v>1657</v>
      </c>
      <c r="U8" s="42">
        <f>SUM(D24:D28)</f>
        <v>3392</v>
      </c>
    </row>
    <row r="9" spans="1:21" x14ac:dyDescent="0.15">
      <c r="A9" s="46">
        <v>5</v>
      </c>
      <c r="B9" s="2">
        <v>357</v>
      </c>
      <c r="C9" s="3">
        <v>332</v>
      </c>
      <c r="D9" s="47">
        <f t="shared" si="0"/>
        <v>689</v>
      </c>
      <c r="E9" s="46">
        <v>35</v>
      </c>
      <c r="F9" s="2">
        <v>490</v>
      </c>
      <c r="G9" s="3">
        <v>445</v>
      </c>
      <c r="H9" s="47">
        <f t="shared" si="1"/>
        <v>935</v>
      </c>
      <c r="I9" s="46">
        <v>65</v>
      </c>
      <c r="J9" s="2">
        <v>310</v>
      </c>
      <c r="K9" s="3">
        <v>317</v>
      </c>
      <c r="L9" s="47">
        <f t="shared" si="2"/>
        <v>627</v>
      </c>
      <c r="M9" s="5">
        <v>95</v>
      </c>
      <c r="N9" s="15">
        <v>7</v>
      </c>
      <c r="O9" s="5">
        <v>43</v>
      </c>
      <c r="P9" s="39">
        <f t="shared" si="3"/>
        <v>50</v>
      </c>
      <c r="R9" s="41" t="s">
        <v>16</v>
      </c>
      <c r="S9" s="19">
        <f>SUM(B29:B33)</f>
        <v>2133</v>
      </c>
      <c r="T9" s="13">
        <f>SUM(C29:C33)</f>
        <v>1949</v>
      </c>
      <c r="U9" s="42">
        <f>SUM(D29:D33)</f>
        <v>4082</v>
      </c>
    </row>
    <row r="10" spans="1:21" x14ac:dyDescent="0.15">
      <c r="A10" s="38">
        <v>6</v>
      </c>
      <c r="B10" s="6">
        <v>374</v>
      </c>
      <c r="C10" s="5">
        <v>338</v>
      </c>
      <c r="D10" s="39">
        <f t="shared" si="0"/>
        <v>712</v>
      </c>
      <c r="E10" s="38">
        <v>36</v>
      </c>
      <c r="F10" s="4">
        <v>526</v>
      </c>
      <c r="G10" s="5">
        <v>481</v>
      </c>
      <c r="H10" s="39">
        <f t="shared" si="1"/>
        <v>1007</v>
      </c>
      <c r="I10" s="38">
        <v>66</v>
      </c>
      <c r="J10" s="4">
        <v>322</v>
      </c>
      <c r="K10" s="5">
        <v>339</v>
      </c>
      <c r="L10" s="39">
        <f t="shared" si="2"/>
        <v>661</v>
      </c>
      <c r="M10" s="5">
        <v>96</v>
      </c>
      <c r="N10" s="15">
        <v>13</v>
      </c>
      <c r="O10" s="5">
        <v>32</v>
      </c>
      <c r="P10" s="39">
        <f t="shared" si="3"/>
        <v>45</v>
      </c>
      <c r="R10" s="44" t="s">
        <v>17</v>
      </c>
      <c r="S10" s="11">
        <f>SUM(F4:F8)</f>
        <v>2395</v>
      </c>
      <c r="T10" s="11">
        <f>SUM(G4:G8)</f>
        <v>2091</v>
      </c>
      <c r="U10" s="42">
        <f>SUM(H4:H8)</f>
        <v>4486</v>
      </c>
    </row>
    <row r="11" spans="1:21" x14ac:dyDescent="0.15">
      <c r="A11" s="38">
        <v>7</v>
      </c>
      <c r="B11" s="6">
        <v>317</v>
      </c>
      <c r="C11" s="5">
        <v>339</v>
      </c>
      <c r="D11" s="39">
        <f t="shared" si="0"/>
        <v>656</v>
      </c>
      <c r="E11" s="38">
        <v>37</v>
      </c>
      <c r="F11" s="4">
        <v>478</v>
      </c>
      <c r="G11" s="5">
        <v>439</v>
      </c>
      <c r="H11" s="39">
        <f t="shared" si="1"/>
        <v>917</v>
      </c>
      <c r="I11" s="38">
        <v>67</v>
      </c>
      <c r="J11" s="4">
        <v>312</v>
      </c>
      <c r="K11" s="5">
        <v>352</v>
      </c>
      <c r="L11" s="39">
        <f t="shared" si="2"/>
        <v>664</v>
      </c>
      <c r="M11" s="5">
        <v>97</v>
      </c>
      <c r="N11" s="15">
        <v>6</v>
      </c>
      <c r="O11" s="5">
        <v>27</v>
      </c>
      <c r="P11" s="39">
        <f t="shared" si="3"/>
        <v>33</v>
      </c>
      <c r="R11" s="41" t="s">
        <v>18</v>
      </c>
      <c r="S11" s="12">
        <f>SUM(F9:F13)</f>
        <v>2472</v>
      </c>
      <c r="T11" s="13">
        <f>SUM(G9:G13)</f>
        <v>2242</v>
      </c>
      <c r="U11" s="42">
        <f>SUM(H9:H13)</f>
        <v>4714</v>
      </c>
    </row>
    <row r="12" spans="1:21" x14ac:dyDescent="0.15">
      <c r="A12" s="38">
        <v>8</v>
      </c>
      <c r="B12" s="6">
        <v>320</v>
      </c>
      <c r="C12" s="5">
        <v>307</v>
      </c>
      <c r="D12" s="39">
        <f t="shared" si="0"/>
        <v>627</v>
      </c>
      <c r="E12" s="38">
        <v>38</v>
      </c>
      <c r="F12" s="4">
        <v>498</v>
      </c>
      <c r="G12" s="5">
        <v>442</v>
      </c>
      <c r="H12" s="39">
        <f t="shared" si="1"/>
        <v>940</v>
      </c>
      <c r="I12" s="38">
        <v>68</v>
      </c>
      <c r="J12" s="4">
        <v>319</v>
      </c>
      <c r="K12" s="5">
        <v>345</v>
      </c>
      <c r="L12" s="39">
        <f t="shared" si="2"/>
        <v>664</v>
      </c>
      <c r="M12" s="5">
        <v>98</v>
      </c>
      <c r="N12" s="15">
        <v>4</v>
      </c>
      <c r="O12" s="5">
        <v>20</v>
      </c>
      <c r="P12" s="39">
        <f t="shared" si="3"/>
        <v>24</v>
      </c>
      <c r="R12" s="41" t="s">
        <v>19</v>
      </c>
      <c r="S12" s="11">
        <f>SUM(F14:F18)</f>
        <v>2574</v>
      </c>
      <c r="T12" s="11">
        <f>SUM(G14:G18)</f>
        <v>2336</v>
      </c>
      <c r="U12" s="42">
        <f>SUM(H14:H18)</f>
        <v>4910</v>
      </c>
    </row>
    <row r="13" spans="1:21" x14ac:dyDescent="0.15">
      <c r="A13" s="44">
        <v>9</v>
      </c>
      <c r="B13" s="7">
        <v>359</v>
      </c>
      <c r="C13" s="8">
        <v>336</v>
      </c>
      <c r="D13" s="45">
        <f t="shared" si="0"/>
        <v>695</v>
      </c>
      <c r="E13" s="44">
        <v>39</v>
      </c>
      <c r="F13" s="7">
        <v>480</v>
      </c>
      <c r="G13" s="8">
        <v>435</v>
      </c>
      <c r="H13" s="45">
        <f t="shared" si="1"/>
        <v>915</v>
      </c>
      <c r="I13" s="44">
        <v>69</v>
      </c>
      <c r="J13" s="7">
        <v>396</v>
      </c>
      <c r="K13" s="8">
        <v>378</v>
      </c>
      <c r="L13" s="45">
        <f t="shared" si="2"/>
        <v>774</v>
      </c>
      <c r="M13" s="44">
        <v>99</v>
      </c>
      <c r="N13" s="16">
        <v>1</v>
      </c>
      <c r="O13" s="8">
        <v>17</v>
      </c>
      <c r="P13" s="45">
        <f t="shared" si="3"/>
        <v>18</v>
      </c>
      <c r="R13" s="41" t="s">
        <v>20</v>
      </c>
      <c r="S13" s="12">
        <f>SUM(F19:F23)</f>
        <v>3006</v>
      </c>
      <c r="T13" s="19">
        <f>SUM(G19:G23)</f>
        <v>2702</v>
      </c>
      <c r="U13" s="42">
        <f>SUM(H19:H23)</f>
        <v>5708</v>
      </c>
    </row>
    <row r="14" spans="1:21" x14ac:dyDescent="0.15">
      <c r="A14" s="46">
        <v>10</v>
      </c>
      <c r="B14" s="2">
        <v>309</v>
      </c>
      <c r="C14" s="3">
        <v>342</v>
      </c>
      <c r="D14" s="47">
        <f t="shared" si="0"/>
        <v>651</v>
      </c>
      <c r="E14" s="46">
        <v>40</v>
      </c>
      <c r="F14" s="2">
        <v>526</v>
      </c>
      <c r="G14" s="3">
        <v>446</v>
      </c>
      <c r="H14" s="47">
        <f t="shared" si="1"/>
        <v>972</v>
      </c>
      <c r="I14" s="46">
        <v>70</v>
      </c>
      <c r="J14" s="2">
        <v>359</v>
      </c>
      <c r="K14" s="3">
        <v>361</v>
      </c>
      <c r="L14" s="47">
        <f t="shared" si="2"/>
        <v>720</v>
      </c>
      <c r="M14" s="76">
        <v>100</v>
      </c>
      <c r="N14" s="15">
        <v>0</v>
      </c>
      <c r="O14" s="5">
        <v>5</v>
      </c>
      <c r="P14" s="39">
        <f t="shared" si="3"/>
        <v>5</v>
      </c>
      <c r="R14" s="41" t="s">
        <v>21</v>
      </c>
      <c r="S14" s="12">
        <f>SUM(F24:F28)</f>
        <v>2672</v>
      </c>
      <c r="T14" s="13">
        <f>SUM(G24:G28)</f>
        <v>2500</v>
      </c>
      <c r="U14" s="42">
        <f>SUM(H24:H28)</f>
        <v>5172</v>
      </c>
    </row>
    <row r="15" spans="1:21" x14ac:dyDescent="0.15">
      <c r="A15" s="38">
        <v>11</v>
      </c>
      <c r="B15" s="6">
        <v>349</v>
      </c>
      <c r="C15" s="5">
        <v>332</v>
      </c>
      <c r="D15" s="39">
        <f t="shared" si="0"/>
        <v>681</v>
      </c>
      <c r="E15" s="38">
        <v>41</v>
      </c>
      <c r="F15" s="4">
        <v>465</v>
      </c>
      <c r="G15" s="5">
        <v>440</v>
      </c>
      <c r="H15" s="39">
        <f t="shared" si="1"/>
        <v>905</v>
      </c>
      <c r="I15" s="38">
        <v>71</v>
      </c>
      <c r="J15" s="4">
        <v>384</v>
      </c>
      <c r="K15" s="5">
        <v>406</v>
      </c>
      <c r="L15" s="39">
        <f t="shared" si="2"/>
        <v>790</v>
      </c>
      <c r="M15" s="76">
        <v>101</v>
      </c>
      <c r="N15" s="15">
        <v>0</v>
      </c>
      <c r="O15" s="5">
        <v>7</v>
      </c>
      <c r="P15" s="39">
        <f t="shared" si="3"/>
        <v>7</v>
      </c>
      <c r="R15" s="41" t="s">
        <v>4</v>
      </c>
      <c r="S15" s="12">
        <f>SUM(F29:F33)</f>
        <v>2120</v>
      </c>
      <c r="T15" s="13">
        <f>SUM(G29:G33)</f>
        <v>1917</v>
      </c>
      <c r="U15" s="42">
        <f>SUM(H29:H33)</f>
        <v>4037</v>
      </c>
    </row>
    <row r="16" spans="1:21" x14ac:dyDescent="0.15">
      <c r="A16" s="38">
        <v>12</v>
      </c>
      <c r="B16" s="6">
        <v>350</v>
      </c>
      <c r="C16" s="5">
        <v>329</v>
      </c>
      <c r="D16" s="39">
        <f t="shared" si="0"/>
        <v>679</v>
      </c>
      <c r="E16" s="38">
        <v>42</v>
      </c>
      <c r="F16" s="4">
        <v>513</v>
      </c>
      <c r="G16" s="5">
        <v>459</v>
      </c>
      <c r="H16" s="39">
        <f t="shared" si="1"/>
        <v>972</v>
      </c>
      <c r="I16" s="38">
        <v>72</v>
      </c>
      <c r="J16" s="4">
        <v>435</v>
      </c>
      <c r="K16" s="5">
        <v>450</v>
      </c>
      <c r="L16" s="39">
        <f t="shared" si="2"/>
        <v>885</v>
      </c>
      <c r="M16" s="76">
        <v>102</v>
      </c>
      <c r="N16" s="15">
        <v>0</v>
      </c>
      <c r="O16" s="5">
        <v>1</v>
      </c>
      <c r="P16" s="39">
        <f t="shared" si="3"/>
        <v>1</v>
      </c>
      <c r="R16" s="41" t="s">
        <v>22</v>
      </c>
      <c r="S16" s="18">
        <f>SUM(J4:J8)</f>
        <v>1740</v>
      </c>
      <c r="T16" s="18">
        <f>SUM(K4:K8)</f>
        <v>1644</v>
      </c>
      <c r="U16" s="42">
        <f>SUM(L4:L8)</f>
        <v>3384</v>
      </c>
    </row>
    <row r="17" spans="1:21" x14ac:dyDescent="0.15">
      <c r="A17" s="38">
        <v>13</v>
      </c>
      <c r="B17" s="6">
        <v>316</v>
      </c>
      <c r="C17" s="5">
        <v>312</v>
      </c>
      <c r="D17" s="39">
        <f t="shared" si="0"/>
        <v>628</v>
      </c>
      <c r="E17" s="38">
        <v>43</v>
      </c>
      <c r="F17" s="4">
        <v>507</v>
      </c>
      <c r="G17" s="5">
        <v>479</v>
      </c>
      <c r="H17" s="39">
        <f t="shared" si="1"/>
        <v>986</v>
      </c>
      <c r="I17" s="38">
        <v>73</v>
      </c>
      <c r="J17" s="4">
        <v>445</v>
      </c>
      <c r="K17" s="5">
        <v>484</v>
      </c>
      <c r="L17" s="39">
        <f t="shared" si="2"/>
        <v>929</v>
      </c>
      <c r="M17" s="76">
        <v>103</v>
      </c>
      <c r="N17" s="4">
        <v>0</v>
      </c>
      <c r="O17" s="4">
        <v>1</v>
      </c>
      <c r="P17" s="39">
        <f t="shared" si="3"/>
        <v>1</v>
      </c>
      <c r="R17" s="41" t="s">
        <v>5</v>
      </c>
      <c r="S17" s="11">
        <f>SUM(J9:J13)</f>
        <v>1659</v>
      </c>
      <c r="T17" s="11">
        <f>SUM(K9:K13)</f>
        <v>1731</v>
      </c>
      <c r="U17" s="42">
        <f>SUM(L9:L13)</f>
        <v>3390</v>
      </c>
    </row>
    <row r="18" spans="1:21" x14ac:dyDescent="0.15">
      <c r="A18" s="44">
        <v>14</v>
      </c>
      <c r="B18" s="7">
        <v>346</v>
      </c>
      <c r="C18" s="73">
        <v>298</v>
      </c>
      <c r="D18" s="45">
        <f t="shared" si="0"/>
        <v>644</v>
      </c>
      <c r="E18" s="44">
        <v>44</v>
      </c>
      <c r="F18" s="7">
        <v>563</v>
      </c>
      <c r="G18" s="8">
        <v>512</v>
      </c>
      <c r="H18" s="45">
        <f t="shared" si="1"/>
        <v>1075</v>
      </c>
      <c r="I18" s="44">
        <v>74</v>
      </c>
      <c r="J18" s="7">
        <v>421</v>
      </c>
      <c r="K18" s="8">
        <v>506</v>
      </c>
      <c r="L18" s="45">
        <f t="shared" si="2"/>
        <v>927</v>
      </c>
      <c r="M18" s="76">
        <v>104</v>
      </c>
      <c r="N18" s="16">
        <v>0</v>
      </c>
      <c r="O18" s="4">
        <v>0</v>
      </c>
      <c r="P18" s="39">
        <f t="shared" ref="P18:P24" si="4">N18+O18</f>
        <v>0</v>
      </c>
      <c r="R18" s="41" t="s">
        <v>23</v>
      </c>
      <c r="S18" s="19">
        <f>SUM(J14:J18)</f>
        <v>2044</v>
      </c>
      <c r="T18" s="13">
        <f>SUM(K14:K18)</f>
        <v>2207</v>
      </c>
      <c r="U18" s="42">
        <f>SUM(L14:L18)</f>
        <v>4251</v>
      </c>
    </row>
    <row r="19" spans="1:21" x14ac:dyDescent="0.15">
      <c r="A19" s="46">
        <v>15</v>
      </c>
      <c r="B19" s="17">
        <v>330</v>
      </c>
      <c r="C19" s="3">
        <v>325</v>
      </c>
      <c r="D19" s="47">
        <f t="shared" si="0"/>
        <v>655</v>
      </c>
      <c r="E19" s="46">
        <v>45</v>
      </c>
      <c r="F19" s="2">
        <v>530</v>
      </c>
      <c r="G19" s="3">
        <v>482</v>
      </c>
      <c r="H19" s="47">
        <f t="shared" si="1"/>
        <v>1012</v>
      </c>
      <c r="I19" s="46">
        <v>75</v>
      </c>
      <c r="J19" s="2">
        <v>388</v>
      </c>
      <c r="K19" s="3">
        <v>456</v>
      </c>
      <c r="L19" s="47">
        <f t="shared" si="2"/>
        <v>844</v>
      </c>
      <c r="M19" s="76">
        <v>105</v>
      </c>
      <c r="N19" s="4">
        <v>0</v>
      </c>
      <c r="O19" s="3">
        <v>0</v>
      </c>
      <c r="P19" s="47">
        <f t="shared" si="4"/>
        <v>0</v>
      </c>
      <c r="R19" s="41" t="s">
        <v>6</v>
      </c>
      <c r="S19" s="12">
        <f>SUM(J19:J23)</f>
        <v>1497</v>
      </c>
      <c r="T19" s="13">
        <f>SUM(K19:K23)</f>
        <v>1772</v>
      </c>
      <c r="U19" s="42">
        <f>SUM(L19:L23)</f>
        <v>3269</v>
      </c>
    </row>
    <row r="20" spans="1:21" x14ac:dyDescent="0.15">
      <c r="A20" s="38">
        <v>16</v>
      </c>
      <c r="B20" s="10">
        <v>323</v>
      </c>
      <c r="C20" s="5">
        <v>340</v>
      </c>
      <c r="D20" s="39">
        <f t="shared" si="0"/>
        <v>663</v>
      </c>
      <c r="E20" s="38">
        <v>46</v>
      </c>
      <c r="F20" s="4">
        <v>578</v>
      </c>
      <c r="G20" s="5">
        <v>567</v>
      </c>
      <c r="H20" s="39">
        <f t="shared" si="1"/>
        <v>1145</v>
      </c>
      <c r="I20" s="38">
        <v>76</v>
      </c>
      <c r="J20" s="4">
        <v>228</v>
      </c>
      <c r="K20" s="5">
        <v>266</v>
      </c>
      <c r="L20" s="39">
        <f t="shared" si="2"/>
        <v>494</v>
      </c>
      <c r="M20" s="76">
        <v>106</v>
      </c>
      <c r="N20" s="4">
        <v>0</v>
      </c>
      <c r="O20" s="4">
        <v>2</v>
      </c>
      <c r="P20" s="39">
        <f t="shared" si="4"/>
        <v>2</v>
      </c>
      <c r="R20" s="41" t="s">
        <v>24</v>
      </c>
      <c r="S20" s="12">
        <f>SUM(J24:J33)</f>
        <v>1784</v>
      </c>
      <c r="T20" s="13">
        <f>SUM(K24:K33)</f>
        <v>2600</v>
      </c>
      <c r="U20" s="42">
        <f>SUM(L24:L33)</f>
        <v>4384</v>
      </c>
    </row>
    <row r="21" spans="1:21" x14ac:dyDescent="0.15">
      <c r="A21" s="38">
        <v>17</v>
      </c>
      <c r="B21" s="10">
        <v>291</v>
      </c>
      <c r="C21" s="5">
        <v>312</v>
      </c>
      <c r="D21" s="39">
        <f t="shared" si="0"/>
        <v>603</v>
      </c>
      <c r="E21" s="38">
        <v>47</v>
      </c>
      <c r="F21" s="4">
        <v>652</v>
      </c>
      <c r="G21" s="5">
        <v>557</v>
      </c>
      <c r="H21" s="39">
        <f t="shared" si="1"/>
        <v>1209</v>
      </c>
      <c r="I21" s="38">
        <v>77</v>
      </c>
      <c r="J21" s="4">
        <v>291</v>
      </c>
      <c r="K21" s="5">
        <v>314</v>
      </c>
      <c r="L21" s="39">
        <f t="shared" si="2"/>
        <v>605</v>
      </c>
      <c r="M21" s="76">
        <v>107</v>
      </c>
      <c r="N21" s="4">
        <v>0</v>
      </c>
      <c r="O21" s="4">
        <v>0</v>
      </c>
      <c r="P21" s="39">
        <f t="shared" si="4"/>
        <v>0</v>
      </c>
      <c r="R21" s="38" t="s">
        <v>7</v>
      </c>
      <c r="S21" s="69">
        <f>SUM(N4:N13)</f>
        <v>257</v>
      </c>
      <c r="T21" s="70">
        <f>SUM(O4:O13)</f>
        <v>614</v>
      </c>
      <c r="U21" s="71">
        <f>SUM(P4:P13)</f>
        <v>871</v>
      </c>
    </row>
    <row r="22" spans="1:21" ht="14.25" thickBot="1" x14ac:dyDescent="0.2">
      <c r="A22" s="38">
        <v>18</v>
      </c>
      <c r="B22" s="10">
        <v>300</v>
      </c>
      <c r="C22" s="5">
        <v>307</v>
      </c>
      <c r="D22" s="39">
        <f t="shared" si="0"/>
        <v>607</v>
      </c>
      <c r="E22" s="38">
        <v>48</v>
      </c>
      <c r="F22" s="4">
        <v>647</v>
      </c>
      <c r="G22" s="5">
        <v>578</v>
      </c>
      <c r="H22" s="39">
        <f t="shared" si="1"/>
        <v>1225</v>
      </c>
      <c r="I22" s="38">
        <v>78</v>
      </c>
      <c r="J22" s="4">
        <v>319</v>
      </c>
      <c r="K22" s="5">
        <v>382</v>
      </c>
      <c r="L22" s="39">
        <f t="shared" si="2"/>
        <v>701</v>
      </c>
      <c r="M22" s="76">
        <v>108</v>
      </c>
      <c r="N22" s="4">
        <v>0</v>
      </c>
      <c r="O22" s="4">
        <v>0</v>
      </c>
      <c r="P22" s="39">
        <f t="shared" si="4"/>
        <v>0</v>
      </c>
      <c r="R22" s="72" t="s">
        <v>29</v>
      </c>
      <c r="S22" s="51">
        <f>SUM(N14:N24)</f>
        <v>0</v>
      </c>
      <c r="T22" s="52">
        <f>SUM(O14:O24)</f>
        <v>16</v>
      </c>
      <c r="U22" s="53">
        <f>SUM(P14:P24)</f>
        <v>16</v>
      </c>
    </row>
    <row r="23" spans="1:21" x14ac:dyDescent="0.15">
      <c r="A23" s="44">
        <v>19</v>
      </c>
      <c r="B23" s="7">
        <v>324</v>
      </c>
      <c r="C23" s="8">
        <v>314</v>
      </c>
      <c r="D23" s="45">
        <f t="shared" si="0"/>
        <v>638</v>
      </c>
      <c r="E23" s="44">
        <v>49</v>
      </c>
      <c r="F23" s="7">
        <v>599</v>
      </c>
      <c r="G23" s="8">
        <v>518</v>
      </c>
      <c r="H23" s="45">
        <f t="shared" si="1"/>
        <v>1117</v>
      </c>
      <c r="I23" s="44">
        <v>79</v>
      </c>
      <c r="J23" s="7">
        <v>271</v>
      </c>
      <c r="K23" s="8">
        <v>354</v>
      </c>
      <c r="L23" s="45">
        <f t="shared" si="2"/>
        <v>625</v>
      </c>
      <c r="M23" s="76">
        <v>109</v>
      </c>
      <c r="N23" s="4">
        <v>0</v>
      </c>
      <c r="O23" s="4">
        <v>0</v>
      </c>
      <c r="P23" s="39">
        <f t="shared" si="4"/>
        <v>0</v>
      </c>
      <c r="R23" s="54" t="s">
        <v>3</v>
      </c>
      <c r="S23" s="55" t="s">
        <v>0</v>
      </c>
      <c r="T23" s="56" t="s">
        <v>1</v>
      </c>
      <c r="U23" s="57" t="s">
        <v>2</v>
      </c>
    </row>
    <row r="24" spans="1:21" ht="14.25" thickBot="1" x14ac:dyDescent="0.2">
      <c r="A24" s="46">
        <v>20</v>
      </c>
      <c r="B24" s="2">
        <v>307</v>
      </c>
      <c r="C24" s="2">
        <v>302</v>
      </c>
      <c r="D24" s="47">
        <f t="shared" si="0"/>
        <v>609</v>
      </c>
      <c r="E24" s="46">
        <v>50</v>
      </c>
      <c r="F24" s="2">
        <v>583</v>
      </c>
      <c r="G24" s="3">
        <v>532</v>
      </c>
      <c r="H24" s="47">
        <f t="shared" si="1"/>
        <v>1115</v>
      </c>
      <c r="I24" s="46">
        <v>80</v>
      </c>
      <c r="J24" s="74">
        <v>290</v>
      </c>
      <c r="K24" s="3">
        <v>385</v>
      </c>
      <c r="L24" s="47">
        <f t="shared" si="2"/>
        <v>675</v>
      </c>
      <c r="M24" s="77">
        <v>110</v>
      </c>
      <c r="N24" s="68">
        <v>0</v>
      </c>
      <c r="O24" s="68">
        <v>0</v>
      </c>
      <c r="P24" s="50">
        <f t="shared" si="4"/>
        <v>0</v>
      </c>
      <c r="R24" s="58" t="s">
        <v>25</v>
      </c>
      <c r="S24" s="9">
        <f>SUM(S6,S5,S4)</f>
        <v>5089</v>
      </c>
      <c r="T24" s="59">
        <f>SUM(T6,T5,T4)</f>
        <v>4865</v>
      </c>
      <c r="U24" s="60">
        <f>SUM(U6,U5,U4)</f>
        <v>9954</v>
      </c>
    </row>
    <row r="25" spans="1:21" x14ac:dyDescent="0.15">
      <c r="A25" s="38">
        <v>21</v>
      </c>
      <c r="B25" s="4">
        <v>328</v>
      </c>
      <c r="C25" s="4">
        <v>326</v>
      </c>
      <c r="D25" s="39">
        <f t="shared" si="0"/>
        <v>654</v>
      </c>
      <c r="E25" s="38">
        <v>51</v>
      </c>
      <c r="F25" s="4">
        <v>514</v>
      </c>
      <c r="G25" s="5">
        <v>519</v>
      </c>
      <c r="H25" s="39">
        <f t="shared" si="1"/>
        <v>1033</v>
      </c>
      <c r="I25" s="38">
        <v>81</v>
      </c>
      <c r="J25" s="15">
        <v>275</v>
      </c>
      <c r="K25" s="5">
        <v>358</v>
      </c>
      <c r="L25" s="39">
        <f t="shared" si="2"/>
        <v>633</v>
      </c>
      <c r="R25" s="61" t="s">
        <v>26</v>
      </c>
      <c r="S25" s="9">
        <f>SUM(S7,S8,S9,S10,S11,S12,S13,S14,S15,S16)</f>
        <v>22415</v>
      </c>
      <c r="T25" s="59">
        <f>SUM(T7,T8,T9,T10,T11,T12,T13,T14,T15,T16)</f>
        <v>20636</v>
      </c>
      <c r="U25" s="60">
        <f>SUM(U7,U8,U9,U10,U11,U12,U13,U14,U15,U16)</f>
        <v>43051</v>
      </c>
    </row>
    <row r="26" spans="1:21" ht="14.25" thickBot="1" x14ac:dyDescent="0.2">
      <c r="A26" s="38">
        <v>22</v>
      </c>
      <c r="B26" s="4">
        <v>349</v>
      </c>
      <c r="C26" s="4">
        <v>331</v>
      </c>
      <c r="D26" s="39">
        <f t="shared" si="0"/>
        <v>680</v>
      </c>
      <c r="E26" s="38">
        <v>52</v>
      </c>
      <c r="F26" s="4">
        <v>536</v>
      </c>
      <c r="G26" s="5">
        <v>501</v>
      </c>
      <c r="H26" s="39">
        <f t="shared" si="1"/>
        <v>1037</v>
      </c>
      <c r="I26" s="38">
        <v>82</v>
      </c>
      <c r="J26" s="15">
        <v>232</v>
      </c>
      <c r="K26" s="5">
        <v>299</v>
      </c>
      <c r="L26" s="39">
        <f t="shared" si="2"/>
        <v>531</v>
      </c>
      <c r="R26" s="62" t="s">
        <v>27</v>
      </c>
      <c r="S26" s="14">
        <f>SUM(S21,S19,S18,S17,S20,S22)</f>
        <v>7241</v>
      </c>
      <c r="T26" s="3">
        <f>SUM(T21,T19,T18,T17,T20,T22)</f>
        <v>8940</v>
      </c>
      <c r="U26" s="47">
        <f>SUM(U21,U19,U18,U17,U20,U22)</f>
        <v>16181</v>
      </c>
    </row>
    <row r="27" spans="1:21" ht="14.25" thickBot="1" x14ac:dyDescent="0.2">
      <c r="A27" s="38">
        <v>23</v>
      </c>
      <c r="B27" s="4">
        <v>347</v>
      </c>
      <c r="C27" s="4">
        <v>332</v>
      </c>
      <c r="D27" s="39">
        <f t="shared" si="0"/>
        <v>679</v>
      </c>
      <c r="E27" s="38">
        <v>53</v>
      </c>
      <c r="F27" s="4">
        <v>536</v>
      </c>
      <c r="G27" s="5">
        <v>502</v>
      </c>
      <c r="H27" s="39">
        <f t="shared" si="1"/>
        <v>1038</v>
      </c>
      <c r="I27" s="38">
        <v>83</v>
      </c>
      <c r="J27" s="15">
        <v>183</v>
      </c>
      <c r="K27" s="5">
        <v>250</v>
      </c>
      <c r="L27" s="39">
        <f t="shared" si="2"/>
        <v>433</v>
      </c>
      <c r="R27" s="63" t="s">
        <v>28</v>
      </c>
      <c r="S27" s="64">
        <f>S24+S25+S26</f>
        <v>34745</v>
      </c>
      <c r="T27" s="65">
        <f>T24+T25+T26</f>
        <v>34441</v>
      </c>
      <c r="U27" s="66">
        <f>S27+T27</f>
        <v>69186</v>
      </c>
    </row>
    <row r="28" spans="1:21" x14ac:dyDescent="0.15">
      <c r="A28" s="44">
        <v>24</v>
      </c>
      <c r="B28" s="7">
        <v>404</v>
      </c>
      <c r="C28" s="7">
        <v>366</v>
      </c>
      <c r="D28" s="45">
        <f t="shared" si="0"/>
        <v>770</v>
      </c>
      <c r="E28" s="44">
        <v>54</v>
      </c>
      <c r="F28" s="7">
        <v>503</v>
      </c>
      <c r="G28" s="8">
        <v>446</v>
      </c>
      <c r="H28" s="45">
        <f t="shared" si="1"/>
        <v>949</v>
      </c>
      <c r="I28" s="38">
        <v>84</v>
      </c>
      <c r="J28" s="15">
        <v>191</v>
      </c>
      <c r="K28" s="8">
        <v>276</v>
      </c>
      <c r="L28" s="45">
        <f t="shared" si="2"/>
        <v>467</v>
      </c>
    </row>
    <row r="29" spans="1:21" x14ac:dyDescent="0.15">
      <c r="A29" s="46">
        <v>25</v>
      </c>
      <c r="B29" s="2">
        <v>412</v>
      </c>
      <c r="C29" s="2">
        <v>367</v>
      </c>
      <c r="D29" s="47">
        <f t="shared" si="0"/>
        <v>779</v>
      </c>
      <c r="E29" s="38">
        <v>55</v>
      </c>
      <c r="F29" s="4">
        <v>481</v>
      </c>
      <c r="G29" s="5">
        <v>406</v>
      </c>
      <c r="H29" s="47">
        <f t="shared" si="1"/>
        <v>887</v>
      </c>
      <c r="I29" s="38">
        <v>85</v>
      </c>
      <c r="J29" s="14">
        <v>176</v>
      </c>
      <c r="K29" s="5">
        <v>230</v>
      </c>
      <c r="L29" s="39">
        <f t="shared" si="2"/>
        <v>406</v>
      </c>
    </row>
    <row r="30" spans="1:21" x14ac:dyDescent="0.15">
      <c r="A30" s="38">
        <v>26</v>
      </c>
      <c r="B30" s="4">
        <v>427</v>
      </c>
      <c r="C30" s="4">
        <v>386</v>
      </c>
      <c r="D30" s="39">
        <f t="shared" si="0"/>
        <v>813</v>
      </c>
      <c r="E30" s="38">
        <v>56</v>
      </c>
      <c r="F30" s="4">
        <v>417</v>
      </c>
      <c r="G30" s="5">
        <v>304</v>
      </c>
      <c r="H30" s="39">
        <f t="shared" si="1"/>
        <v>721</v>
      </c>
      <c r="I30" s="38">
        <v>86</v>
      </c>
      <c r="J30" s="15">
        <v>147</v>
      </c>
      <c r="K30" s="5">
        <v>256</v>
      </c>
      <c r="L30" s="39">
        <f t="shared" si="2"/>
        <v>403</v>
      </c>
    </row>
    <row r="31" spans="1:21" x14ac:dyDescent="0.15">
      <c r="A31" s="38">
        <v>27</v>
      </c>
      <c r="B31" s="4">
        <v>457</v>
      </c>
      <c r="C31" s="4">
        <v>396</v>
      </c>
      <c r="D31" s="39">
        <f t="shared" si="0"/>
        <v>853</v>
      </c>
      <c r="E31" s="38">
        <v>57</v>
      </c>
      <c r="F31" s="4">
        <v>453</v>
      </c>
      <c r="G31" s="5">
        <v>425</v>
      </c>
      <c r="H31" s="39">
        <f t="shared" si="1"/>
        <v>878</v>
      </c>
      <c r="I31" s="38">
        <v>87</v>
      </c>
      <c r="J31" s="15">
        <v>122</v>
      </c>
      <c r="K31" s="5">
        <v>202</v>
      </c>
      <c r="L31" s="39">
        <f t="shared" si="2"/>
        <v>324</v>
      </c>
    </row>
    <row r="32" spans="1:21" x14ac:dyDescent="0.15">
      <c r="A32" s="38">
        <v>28</v>
      </c>
      <c r="B32" s="4">
        <v>406</v>
      </c>
      <c r="C32" s="4">
        <v>396</v>
      </c>
      <c r="D32" s="39">
        <f t="shared" si="0"/>
        <v>802</v>
      </c>
      <c r="E32" s="38">
        <v>58</v>
      </c>
      <c r="F32" s="4">
        <v>401</v>
      </c>
      <c r="G32" s="5">
        <v>406</v>
      </c>
      <c r="H32" s="39">
        <f t="shared" si="1"/>
        <v>807</v>
      </c>
      <c r="I32" s="38">
        <v>88</v>
      </c>
      <c r="J32" s="15">
        <v>90</v>
      </c>
      <c r="K32" s="5">
        <v>183</v>
      </c>
      <c r="L32" s="39">
        <f t="shared" si="2"/>
        <v>273</v>
      </c>
    </row>
    <row r="33" spans="1:12" ht="14.25" thickBot="1" x14ac:dyDescent="0.2">
      <c r="A33" s="67">
        <v>29</v>
      </c>
      <c r="B33" s="68">
        <v>431</v>
      </c>
      <c r="C33" s="68">
        <v>404</v>
      </c>
      <c r="D33" s="50">
        <f t="shared" si="0"/>
        <v>835</v>
      </c>
      <c r="E33" s="67">
        <v>59</v>
      </c>
      <c r="F33" s="68">
        <v>368</v>
      </c>
      <c r="G33" s="48">
        <v>376</v>
      </c>
      <c r="H33" s="50">
        <f t="shared" si="1"/>
        <v>744</v>
      </c>
      <c r="I33" s="67">
        <v>89</v>
      </c>
      <c r="J33" s="49">
        <v>78</v>
      </c>
      <c r="K33" s="48">
        <v>161</v>
      </c>
      <c r="L33" s="50">
        <f t="shared" si="2"/>
        <v>239</v>
      </c>
    </row>
    <row r="36" spans="1:12" ht="18" customHeight="1" x14ac:dyDescent="0.15"/>
    <row r="71" ht="18" customHeight="1" x14ac:dyDescent="0.15"/>
  </sheetData>
  <mergeCells count="1">
    <mergeCell ref="D1:F1"/>
  </mergeCells>
  <phoneticPr fontId="2"/>
  <pageMargins left="0.75" right="0.75" top="1" bottom="1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2022-09-05T08:29:38Z</dcterms:created>
  <dcterms:modified xsi:type="dcterms:W3CDTF">2022-09-11T03:47:22Z</dcterms:modified>
</cp:coreProperties>
</file>