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9013企画政策課\###DX_文書事務\RFI資料案_企画\3. HP公表\"/>
    </mc:Choice>
  </mc:AlternateContent>
  <xr:revisionPtr revIDLastSave="0" documentId="8_{A17980DF-ABD5-4389-AFA3-03412A2E856E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運用・保守項目一覧表" sheetId="1" r:id="rId1"/>
  </sheets>
  <definedNames>
    <definedName name="_xlnm.Print_Area" localSheetId="0">運用・保守項目一覧表!$B$1:$J$24</definedName>
    <definedName name="_xlnm.Print_Titles" localSheetId="0">運用・保守項目一覧表!$1:$9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5" i="1" l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G6" i="1"/>
  <c r="E6" i="1"/>
  <c r="G5" i="1"/>
  <c r="E5" i="1"/>
  <c r="G4" i="1"/>
  <c r="E4" i="1"/>
  <c r="G7" i="1" l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I8" authorId="0" shapeId="0" xr:uid="{00000000-0006-0000-0000-000001000000}">
      <text>
        <r>
          <rPr>
            <sz val="10"/>
            <rFont val="Noto Sans CJK SC"/>
            <family val="2"/>
          </rPr>
          <t>サービスの品質を担保する必要がある項目のみ「サービスレベル目標」を記載する（対象外の項目は空白にし、項目自体は削除しないこと）。</t>
        </r>
      </text>
    </comment>
  </commentList>
</comments>
</file>

<file path=xl/sharedStrings.xml><?xml version="1.0" encoding="utf-8"?>
<sst xmlns="http://schemas.openxmlformats.org/spreadsheetml/2006/main" count="126" uniqueCount="90">
  <si>
    <t>【情報提供依頼書用（RFI）】清須市文書管理・電子決裁システム 運用・保守項目一覧表兼役割分担一覧表（簡易版）（資料１）</t>
  </si>
  <si>
    <t>資料１</t>
  </si>
  <si>
    <t>◎：主担当　○：承認　△：支援</t>
  </si>
  <si>
    <t>大項目</t>
  </si>
  <si>
    <t>小項目</t>
  </si>
  <si>
    <t>内容</t>
  </si>
  <si>
    <t>受注者</t>
  </si>
  <si>
    <t>作業詳細要求</t>
  </si>
  <si>
    <t>サービスレベル目標（参考）</t>
  </si>
  <si>
    <t>ご提案内容</t>
  </si>
  <si>
    <t>総務部総務課</t>
  </si>
  <si>
    <t>運用業務</t>
  </si>
  <si>
    <t>保守業務</t>
  </si>
  <si>
    <t>共通</t>
  </si>
  <si>
    <t>運用準備</t>
  </si>
  <si>
    <t>運用手順・運用管理様式を整備する。</t>
  </si>
  <si>
    <t>○</t>
  </si>
  <si>
    <t>◎</t>
  </si>
  <si>
    <t>システムの新規構築や改修を行った場合、運用手順・マニュアル・管理様式を作成（更新）する。</t>
  </si>
  <si>
    <t>運用開始前に運用手順・マニュアル等を整備すること。</t>
  </si>
  <si>
    <t>構成管理</t>
  </si>
  <si>
    <t>ソフトウェア・ハードウェア構成管理</t>
  </si>
  <si>
    <t>ソフトウェア（OS・ミドルウェアを含む）及びハードウェアの構成情報を管理する。</t>
  </si>
  <si>
    <t>△</t>
  </si>
  <si>
    <t>構成図及び構成管理表を作成し、変更時に適宜更新する。</t>
  </si>
  <si>
    <t>随時（変更時は速やかに管理台帳を更新すること。）</t>
  </si>
  <si>
    <t>パッチ適用・脆弱性対策</t>
  </si>
  <si>
    <t>セキュリティパッチ及び脆弱性情報を収集し、必要に応じて適用する。</t>
  </si>
  <si>
    <t>事前に受注者の環境で動作確認のうえ適用する。</t>
  </si>
  <si>
    <t>随時（重大な脆弱性は速やかに対応すること。）</t>
  </si>
  <si>
    <t>ライセンス・資産管理</t>
  </si>
  <si>
    <t>ソフトウェアライセンス及び関連資産を管理する。</t>
  </si>
  <si>
    <t>ハードウェア管理と紐づけて資産情報を維持管理する。</t>
  </si>
  <si>
    <t>随時</t>
  </si>
  <si>
    <t>バックアップ管理</t>
  </si>
  <si>
    <t>バックアップ・世代・リストア管理</t>
  </si>
  <si>
    <t>システム及びデータのバックアップ、世代管理、リストアを行う。</t>
  </si>
  <si>
    <t>フルバックアップ（週次）、差分バックアップ（日次）を実施する。</t>
  </si>
  <si>
    <t>運用開始前に全バックアップのリストア検証を行い、以降は定期的にリストア検証を行うこと。</t>
  </si>
  <si>
    <t>ヘルプデスク</t>
  </si>
  <si>
    <t>問い合わせ対応</t>
  </si>
  <si>
    <t>職員からの問い合わせを受け付け、回答する。</t>
  </si>
  <si>
    <r>
      <rPr>
        <sz val="11"/>
        <rFont val="ＭＳ 明朝"/>
        <family val="1"/>
        <charset val="128"/>
      </rPr>
      <t>QA</t>
    </r>
    <r>
      <rPr>
        <sz val="11"/>
        <rFont val="Noto Sans CJK SC"/>
        <family val="2"/>
      </rPr>
      <t>対応様式を定め、質問を受け付け、必要に応じ保守事業者へエスカレーションする。</t>
    </r>
  </si>
  <si>
    <t>受付時間：開庁日8:30～17:15（緊急時を除く）。回答期限は内容に応じて設定すること。</t>
  </si>
  <si>
    <t>インシデント管理</t>
  </si>
  <si>
    <t>受付・切り分け・報告</t>
  </si>
  <si>
    <t>インシデントを受け付け、影響範囲を調査し、対応・報告する。</t>
  </si>
  <si>
    <t>重大障害／通常障害／対応不要に分類し、対応と経過を記録・報告する。</t>
  </si>
  <si>
    <t>即日対応（受付・一次切り分け）。</t>
  </si>
  <si>
    <t>障害管理</t>
  </si>
  <si>
    <t>障害対応</t>
  </si>
  <si>
    <t>障害発生時の復旧策を検討・実施する。</t>
  </si>
  <si>
    <t>運用・保守双方で連携し、復旧策の実施結果を報告する。</t>
  </si>
  <si>
    <t>即日対応（暫定復旧策の検討・実施）。RTO：24時間以内を目標とする。</t>
  </si>
  <si>
    <t>問題管理</t>
  </si>
  <si>
    <t>原因追及・恒久対策</t>
  </si>
  <si>
    <t>障害の原因を分析し、恒久対策を検討する。</t>
  </si>
  <si>
    <t>傾向分析を行い、予防策・変更要求を検討する。</t>
  </si>
  <si>
    <t>復旧策実施後2週間以内を目安とする。</t>
  </si>
  <si>
    <t>変更管理</t>
  </si>
  <si>
    <t>変更要求の評価・実施</t>
  </si>
  <si>
    <t>システム変更要求を取りまとめ、実施可否を検討・実施する。</t>
  </si>
  <si>
    <t>影響度・緊急度・コストを評価のうえスケジュールを策定し、設計・実装・テストを行う。</t>
  </si>
  <si>
    <t>随時（変更内容に応じて計画を策定すること。）</t>
  </si>
  <si>
    <t>リリース管理</t>
  </si>
  <si>
    <t>リリース計画・実施</t>
  </si>
  <si>
    <t>変更内容のリリース及び切り戻し計画を立案し、実施する。</t>
  </si>
  <si>
    <t>切り戻し計画及び中止判定基準を明確にしたうえでリリースする。</t>
  </si>
  <si>
    <t>随時（変更実施後）。また、パッケージシステムの機能改善（バージョンアップ）は年１～２回程度を目安に計画的に実施すること。</t>
  </si>
  <si>
    <t>サービスレベル管理</t>
  </si>
  <si>
    <t>運用計画・SLA・報告</t>
  </si>
  <si>
    <t>運用計画書及びSLAを策定し、定期的に報告する。</t>
  </si>
  <si>
    <t>年次・月次の運用計画書を作成し、SLA実績を報告する。</t>
  </si>
  <si>
    <t>運用・保守業務の委託契約締結時に策定。報告は年1回以上。</t>
  </si>
  <si>
    <t>可用性管理</t>
  </si>
  <si>
    <t>稼働監視</t>
  </si>
  <si>
    <t>システムの死活監視、稼働状況の監視を行う。</t>
  </si>
  <si>
    <t>死活監視、ハードウェア監視、サービス稼働監視を行う。</t>
  </si>
  <si>
    <t>計画停止を除く全ての時間で監視すること。稼働率99.9％以上を目標とする。</t>
  </si>
  <si>
    <t>セキュリティ管理</t>
  </si>
  <si>
    <t>不正アクセス・ウイルス・脆弱性対策</t>
  </si>
  <si>
    <t>不正アクセス対策、ウイルス対策、脆弱性対策を実施する。</t>
  </si>
  <si>
    <t>ポリシー設定、パターンファイル更新、ログ集計・報告を行う。</t>
  </si>
  <si>
    <t>パターンファイルは配信後24時間以内に更新すること。</t>
  </si>
  <si>
    <t>アクセス管理</t>
  </si>
  <si>
    <t>アカウント・権限管理</t>
  </si>
  <si>
    <t>ユーザアカウントの登録・変更、アクセス権限を管理する。</t>
  </si>
  <si>
    <t>申請受付から登録・通知までを行う。大規模な人事異動時は受注者が一括処理を行う場合がある。</t>
  </si>
  <si>
    <t>市役所業務時間内（平日8:30～17:15）に対応すること。</t>
  </si>
  <si>
    <t>清須市</t>
    <rPh sb="0" eb="3">
      <t>キヨスシ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</si>
</sst>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;\-#,##0;\-"/>
    <numFmt numFmtId="177" formatCode="#,##0_);[Red]\(#,##0\)"/>
    <numFmt numFmtId="178" formatCode="#,##0.00_);[Red]\(#,##0.00\)"/>
    <numFmt numFmtId="179" formatCode="\$#,##0_);[Red]&quot;($&quot;#,##0\)"/>
    <numFmt numFmtId="180" formatCode="\$#,##0.00_);[Red]&quot;($&quot;#,##0.00\)"/>
    <numFmt numFmtId="181" formatCode="0.00_)"/>
    <numFmt numFmtId="182" formatCode="#,##0_ ;[Red]\-#,##0\ "/>
    <numFmt numFmtId="183" formatCode="m/d/yyyy"/>
    <numFmt numFmtId="184" formatCode="0_);\(0\)"/>
    <numFmt numFmtId="185" formatCode="0_ ;[Red]\-0\ "/>
    <numFmt numFmtId="186" formatCode="#,##0_ ;[Red]&quot;¥!-&quot;#,##0&quot;¥! &quot;"/>
    <numFmt numFmtId="187" formatCode="hh:mm&quot; TK&quot;"/>
    <numFmt numFmtId="188" formatCode="#,##0_ "/>
    <numFmt numFmtId="189" formatCode="0_ "/>
  </numFmts>
  <fonts count="32">
    <font>
      <sz val="11"/>
      <name val="ＭＳ Ｐゴシック"/>
      <family val="3"/>
      <charset val="128"/>
    </font>
    <font>
      <sz val="10"/>
      <color rgb="FF000000"/>
      <name val="Arial"/>
      <family val="2"/>
      <charset val="1"/>
    </font>
    <font>
      <sz val="10"/>
      <name val="MS Sans Serif"/>
      <family val="2"/>
      <charset val="1"/>
    </font>
    <font>
      <sz val="9"/>
      <name val="Times New Roman"/>
      <family val="1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i/>
      <sz val="16"/>
      <name val="Arial"/>
      <family val="2"/>
      <charset val="1"/>
    </font>
    <font>
      <sz val="10"/>
      <name val="Arial"/>
      <family val="2"/>
      <charset val="1"/>
    </font>
    <font>
      <sz val="8"/>
      <color rgb="FF800000"/>
      <name val="Century Schoolbook"/>
      <family val="1"/>
      <charset val="1"/>
    </font>
    <font>
      <b/>
      <i/>
      <sz val="10"/>
      <name val="Times New Roman"/>
      <family val="1"/>
      <charset val="1"/>
    </font>
    <font>
      <b/>
      <sz val="11"/>
      <name val="Arial"/>
      <family val="2"/>
      <charset val="1"/>
    </font>
    <font>
      <b/>
      <sz val="9"/>
      <name val="Times New Roman"/>
      <family val="1"/>
      <charset val="1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1"/>
      <name val="Noto Sans CJK SC"/>
      <family val="2"/>
      <charset val="1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name val="Noto Sans CJK SC"/>
      <family val="2"/>
      <charset val="1"/>
    </font>
    <font>
      <b/>
      <sz val="12"/>
      <name val="ＭＳ ゴシック"/>
      <family val="3"/>
      <charset val="128"/>
    </font>
    <font>
      <sz val="11"/>
      <name val="Noto Sans CJK SC"/>
      <family val="2"/>
      <charset val="1"/>
    </font>
    <font>
      <sz val="10"/>
      <color rgb="FFFF0000"/>
      <name val="Arial"/>
      <family val="2"/>
      <charset val="1"/>
    </font>
    <font>
      <b/>
      <sz val="11"/>
      <color theme="0"/>
      <name val="Noto Sans CJK SC"/>
      <family val="2"/>
      <charset val="1"/>
    </font>
    <font>
      <b/>
      <sz val="11"/>
      <color rgb="FFFFFFFF"/>
      <name val="Noto Sans CJK SC"/>
      <family val="2"/>
      <charset val="1"/>
    </font>
    <font>
      <b/>
      <sz val="11"/>
      <name val="Noto Sans CJK SC"/>
      <family val="2"/>
      <charset val="1"/>
    </font>
    <font>
      <b/>
      <sz val="11"/>
      <color theme="1"/>
      <name val="Noto Sans CJK SC"/>
      <family val="2"/>
      <charset val="1"/>
    </font>
    <font>
      <b/>
      <sz val="11"/>
      <name val="ＭＳ ゴシック"/>
      <family val="3"/>
      <charset val="128"/>
    </font>
    <font>
      <sz val="11"/>
      <name val="Noto Sans CJK SC"/>
      <family val="2"/>
    </font>
    <font>
      <sz val="10"/>
      <name val="Noto Sans CJK SC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1" tint="0.49989318521683401"/>
        <bgColor rgb="FF969696"/>
      </patternFill>
    </fill>
    <fill>
      <patternFill patternType="solid">
        <fgColor theme="4"/>
        <bgColor rgb="FF7F7F7F"/>
      </patternFill>
    </fill>
    <fill>
      <patternFill patternType="solid">
        <fgColor theme="0" tint="-0.14999847407452621"/>
        <bgColor rgb="FFDDD9C3"/>
      </patternFill>
    </fill>
    <fill>
      <patternFill patternType="solid">
        <fgColor theme="7" tint="0.59987182226020086"/>
        <bgColor rgb="FFC0C0C0"/>
      </patternFill>
    </fill>
    <fill>
      <patternFill patternType="solid">
        <fgColor theme="2" tint="-9.9978637043366805E-2"/>
        <bgColor rgb="FFD9D9D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4">
    <xf numFmtId="0" fontId="0" fillId="0" borderId="0">
      <alignment vertical="center"/>
    </xf>
    <xf numFmtId="176" fontId="1" fillId="0" borderId="0"/>
    <xf numFmtId="177" fontId="2" fillId="0" borderId="0"/>
    <xf numFmtId="178" fontId="2" fillId="0" borderId="0"/>
    <xf numFmtId="179" fontId="2" fillId="0" borderId="0"/>
    <xf numFmtId="180" fontId="2" fillId="0" borderId="0"/>
    <xf numFmtId="0" fontId="3" fillId="0" borderId="0">
      <alignment horizontal="left"/>
    </xf>
    <xf numFmtId="177" fontId="4" fillId="2" borderId="0"/>
    <xf numFmtId="0" fontId="5" fillId="0" borderId="1">
      <alignment horizontal="left" vertical="center"/>
    </xf>
    <xf numFmtId="0" fontId="5" fillId="0" borderId="2">
      <alignment horizontal="left" vertical="center"/>
    </xf>
    <xf numFmtId="10" fontId="4" fillId="3" borderId="3"/>
    <xf numFmtId="181" fontId="6" fillId="0" borderId="0"/>
    <xf numFmtId="0" fontId="7" fillId="0" borderId="0"/>
    <xf numFmtId="10" fontId="7" fillId="0" borderId="0"/>
    <xf numFmtId="4" fontId="3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182" fontId="12" fillId="0" borderId="0">
      <alignment horizontal="right"/>
    </xf>
    <xf numFmtId="49" fontId="30" fillId="0" borderId="0"/>
    <xf numFmtId="183" fontId="12" fillId="0" borderId="0"/>
    <xf numFmtId="184" fontId="12" fillId="0" borderId="0">
      <alignment horizontal="left"/>
    </xf>
    <xf numFmtId="185" fontId="12" fillId="0" borderId="0"/>
    <xf numFmtId="186" fontId="12" fillId="0" borderId="0"/>
    <xf numFmtId="49" fontId="12" fillId="0" borderId="0">
      <alignment horizontal="left"/>
    </xf>
    <xf numFmtId="183" fontId="12" fillId="0" borderId="4">
      <alignment horizontal="left"/>
    </xf>
    <xf numFmtId="0" fontId="13" fillId="0" borderId="0"/>
    <xf numFmtId="0" fontId="14" fillId="0" borderId="0"/>
    <xf numFmtId="187" fontId="15" fillId="0" borderId="0"/>
    <xf numFmtId="49" fontId="12" fillId="4" borderId="5">
      <alignment horizontal="center"/>
    </xf>
    <xf numFmtId="188" fontId="12" fillId="4" borderId="5">
      <alignment horizontal="right"/>
    </xf>
    <xf numFmtId="49" fontId="12" fillId="0" borderId="5"/>
    <xf numFmtId="183" fontId="12" fillId="4" borderId="0">
      <alignment horizontal="center"/>
    </xf>
  </cellStyleXfs>
  <cellXfs count="55">
    <xf numFmtId="0" fontId="0" fillId="0" borderId="0" xfId="0">
      <alignment vertical="center"/>
    </xf>
    <xf numFmtId="0" fontId="12" fillId="0" borderId="0" xfId="0" applyFont="1" applyBorder="1" applyAlignment="1">
      <alignment horizontal="right" vertical="center" wrapText="1"/>
    </xf>
    <xf numFmtId="189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183" fontId="22" fillId="0" borderId="0" xfId="0" applyNumberFormat="1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4" fillId="6" borderId="10" xfId="0" applyFont="1" applyFill="1" applyBorder="1" applyAlignment="1">
      <alignment horizontal="center" vertical="center" wrapText="1"/>
    </xf>
    <xf numFmtId="189" fontId="7" fillId="0" borderId="0" xfId="0" applyNumberFormat="1" applyFont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0" fontId="26" fillId="9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5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5" fillId="0" borderId="17" xfId="0" applyFont="1" applyBorder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vertical="top" wrapText="1"/>
    </xf>
    <xf numFmtId="0" fontId="15" fillId="0" borderId="25" xfId="0" applyFont="1" applyBorder="1" applyAlignment="1">
      <alignment horizontal="left" vertical="top" wrapText="1"/>
    </xf>
    <xf numFmtId="0" fontId="15" fillId="0" borderId="26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top" wrapText="1"/>
    </xf>
    <xf numFmtId="189" fontId="7" fillId="4" borderId="0" xfId="0" applyNumberFormat="1" applyFont="1" applyFill="1" applyAlignment="1">
      <alignment horizontal="center" vertical="center" wrapText="1"/>
    </xf>
    <xf numFmtId="0" fontId="21" fillId="0" borderId="31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1" fillId="0" borderId="30" xfId="0" applyFont="1" applyBorder="1" applyAlignment="1">
      <alignment vertical="top" wrapText="1"/>
    </xf>
    <xf numFmtId="0" fontId="21" fillId="0" borderId="23" xfId="0" applyFont="1" applyBorder="1" applyAlignment="1">
      <alignment vertical="top" wrapText="1"/>
    </xf>
    <xf numFmtId="0" fontId="23" fillId="5" borderId="9" xfId="0" applyFont="1" applyFill="1" applyBorder="1" applyAlignment="1">
      <alignment horizontal="center" vertical="center"/>
    </xf>
    <xf numFmtId="0" fontId="25" fillId="7" borderId="11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</cellXfs>
  <cellStyles count="34">
    <cellStyle name="Calc Currency (0)" xfId="1" xr:uid="{00000000-0005-0000-0000-000006000000}"/>
    <cellStyle name="Comma [0]_laroux" xfId="2" xr:uid="{00000000-0005-0000-0000-000007000000}"/>
    <cellStyle name="Comma_laroux" xfId="3" xr:uid="{00000000-0005-0000-0000-000008000000}"/>
    <cellStyle name="Currency [0]_laroux" xfId="4" xr:uid="{00000000-0005-0000-0000-000009000000}"/>
    <cellStyle name="Currency_laroux" xfId="5" xr:uid="{00000000-0005-0000-0000-00000A000000}"/>
    <cellStyle name="entry" xfId="6" xr:uid="{00000000-0005-0000-0000-00000B000000}"/>
    <cellStyle name="Grey" xfId="7" xr:uid="{00000000-0005-0000-0000-00000C000000}"/>
    <cellStyle name="Header1" xfId="8" xr:uid="{00000000-0005-0000-0000-00000D000000}"/>
    <cellStyle name="Header2" xfId="9" xr:uid="{00000000-0005-0000-0000-00000E000000}"/>
    <cellStyle name="Input [yellow]" xfId="10" xr:uid="{00000000-0005-0000-0000-00000F000000}"/>
    <cellStyle name="Normal - Style1" xfId="11" xr:uid="{00000000-0005-0000-0000-000010000000}"/>
    <cellStyle name="Normal_#18-Internet" xfId="12" xr:uid="{00000000-0005-0000-0000-000011000000}"/>
    <cellStyle name="Percent [2]" xfId="13" xr:uid="{00000000-0005-0000-0000-000012000000}"/>
    <cellStyle name="price" xfId="14" xr:uid="{00000000-0005-0000-0000-000013000000}"/>
    <cellStyle name="revised" xfId="15" xr:uid="{00000000-0005-0000-0000-000014000000}"/>
    <cellStyle name="section" xfId="16" xr:uid="{00000000-0005-0000-0000-000015000000}"/>
    <cellStyle name="subhead" xfId="17" xr:uid="{00000000-0005-0000-0000-000016000000}"/>
    <cellStyle name="title" xfId="18" xr:uid="{00000000-0005-0000-0000-000017000000}"/>
    <cellStyle name="価格桁区切り" xfId="19" xr:uid="{00000000-0005-0000-0000-000018000000}"/>
    <cellStyle name="型番" xfId="20" xr:uid="{00000000-0005-0000-0000-000019000000}"/>
    <cellStyle name="数値" xfId="22" xr:uid="{00000000-0005-0000-0000-00001B000000}"/>
    <cellStyle name="数値（桁区切り）" xfId="24" xr:uid="{00000000-0005-0000-0000-00001D000000}"/>
    <cellStyle name="数値_5-2-16-01_iStorage_new" xfId="23" xr:uid="{00000000-0005-0000-0000-00001C000000}"/>
    <cellStyle name="製品通知&quot;-&quot;" xfId="30" xr:uid="{00000000-0005-0000-0000-000023000000}"/>
    <cellStyle name="製品通知価格" xfId="31" xr:uid="{00000000-0005-0000-0000-000024000000}"/>
    <cellStyle name="製品通知日付" xfId="33" xr:uid="{00000000-0005-0000-0000-000026000000}"/>
    <cellStyle name="製品通知文字列" xfId="32" xr:uid="{00000000-0005-0000-0000-000025000000}"/>
    <cellStyle name="日付" xfId="26" xr:uid="{00000000-0005-0000-0000-00001F000000}"/>
    <cellStyle name="年月日" xfId="21" xr:uid="{00000000-0005-0000-0000-00001A000000}"/>
    <cellStyle name="標準" xfId="0" builtinId="0"/>
    <cellStyle name="標準Ａ" xfId="29" xr:uid="{00000000-0005-0000-0000-000022000000}"/>
    <cellStyle name="文字列" xfId="25" xr:uid="{00000000-0005-0000-0000-00001E000000}"/>
    <cellStyle name="未定義" xfId="27" xr:uid="{00000000-0005-0000-0000-000020000000}"/>
    <cellStyle name="樘準_購－表紙 (2)_1_型－PRINT_ＳＩ型番 (2)_構成明細  (原調込み） (2)" xfId="28" xr:uid="{00000000-0005-0000-0000-00002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25"/>
  <sheetViews>
    <sheetView tabSelected="1" view="pageBreakPreview" zoomScale="75" zoomScaleNormal="75" zoomScalePageLayoutView="7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D10" sqref="D10"/>
    </sheetView>
  </sheetViews>
  <sheetFormatPr defaultColWidth="9" defaultRowHeight="12.75"/>
  <cols>
    <col min="1" max="1" width="5.25" style="2" customWidth="1"/>
    <col min="2" max="2" width="12.625" style="3" customWidth="1"/>
    <col min="3" max="3" width="36.875" style="3" customWidth="1"/>
    <col min="4" max="4" width="30.625" style="3" customWidth="1"/>
    <col min="5" max="7" width="11.125" style="3" customWidth="1"/>
    <col min="8" max="10" width="30.625" style="3" customWidth="1"/>
    <col min="11" max="16384" width="9" style="3"/>
  </cols>
  <sheetData>
    <row r="1" spans="1:17" ht="22.5" customHeight="1">
      <c r="B1" s="4" t="s">
        <v>0</v>
      </c>
      <c r="C1" s="5"/>
      <c r="D1" s="6"/>
      <c r="E1" s="7"/>
      <c r="F1" s="8"/>
      <c r="G1" s="8"/>
      <c r="H1" s="8"/>
      <c r="J1" s="9" t="s">
        <v>1</v>
      </c>
    </row>
    <row r="2" spans="1:17" ht="15" customHeight="1">
      <c r="B2" s="10"/>
      <c r="C2" s="5"/>
      <c r="D2" s="6"/>
      <c r="E2" s="7"/>
      <c r="F2" s="8"/>
      <c r="G2" s="8"/>
      <c r="H2" s="8"/>
    </row>
    <row r="3" spans="1:17" ht="21.75" customHeight="1">
      <c r="B3" s="11"/>
      <c r="E3" s="12"/>
      <c r="J3" s="13" t="s">
        <v>2</v>
      </c>
    </row>
    <row r="4" spans="1:17" ht="15.75" hidden="1" customHeight="1">
      <c r="B4" s="11"/>
      <c r="C4" s="1"/>
      <c r="D4" s="14"/>
      <c r="E4" s="15">
        <f>COUNTIF(E$10:E$24,"*◎*")</f>
        <v>3</v>
      </c>
      <c r="F4" s="15"/>
      <c r="G4" s="15">
        <f>COUNTIF(G$10:G$24,"*◎*")</f>
        <v>5</v>
      </c>
    </row>
    <row r="5" spans="1:17" ht="15.75" hidden="1" customHeight="1">
      <c r="B5" s="11"/>
      <c r="C5" s="1"/>
      <c r="D5" s="14"/>
      <c r="E5" s="15">
        <f>COUNTIF(E$10:E$24,"*○*")</f>
        <v>7</v>
      </c>
      <c r="F5" s="15"/>
      <c r="G5" s="15">
        <f>COUNTIF(G$10:G$24,"*○*")</f>
        <v>0</v>
      </c>
    </row>
    <row r="6" spans="1:17" ht="15.75" hidden="1" customHeight="1">
      <c r="B6" s="11"/>
      <c r="C6" s="1"/>
      <c r="D6" s="14"/>
      <c r="E6" s="15">
        <f>COUNTIF(E$10:E$24,"*△*")</f>
        <v>2</v>
      </c>
      <c r="F6" s="15"/>
      <c r="G6" s="15">
        <f>COUNTIF(G$10:G$24,"*△*")</f>
        <v>5</v>
      </c>
    </row>
    <row r="7" spans="1:17" ht="15.75" hidden="1" customHeight="1">
      <c r="B7" s="11"/>
      <c r="C7" s="16"/>
      <c r="E7" s="17">
        <f>SUM(E4:E6)</f>
        <v>12</v>
      </c>
      <c r="F7" s="17"/>
      <c r="G7" s="17">
        <f>SUM(G4:G6)</f>
        <v>10</v>
      </c>
    </row>
    <row r="8" spans="1:17" ht="13.5" customHeight="1">
      <c r="B8" s="53" t="s">
        <v>3</v>
      </c>
      <c r="C8" s="54" t="s">
        <v>4</v>
      </c>
      <c r="D8" s="50" t="s">
        <v>5</v>
      </c>
      <c r="E8" s="18" t="s">
        <v>89</v>
      </c>
      <c r="F8" s="51" t="s">
        <v>6</v>
      </c>
      <c r="G8" s="51"/>
      <c r="H8" s="52" t="s">
        <v>7</v>
      </c>
      <c r="I8" s="52" t="s">
        <v>8</v>
      </c>
      <c r="J8" s="52" t="s">
        <v>9</v>
      </c>
    </row>
    <row r="9" spans="1:17" s="23" customFormat="1" ht="48.75" customHeight="1">
      <c r="A9" s="19"/>
      <c r="B9" s="53"/>
      <c r="C9" s="54"/>
      <c r="D9" s="50"/>
      <c r="E9" s="20" t="s">
        <v>10</v>
      </c>
      <c r="F9" s="21" t="s">
        <v>11</v>
      </c>
      <c r="G9" s="22" t="s">
        <v>12</v>
      </c>
      <c r="H9" s="52"/>
      <c r="I9" s="52"/>
      <c r="J9" s="52"/>
    </row>
    <row r="10" spans="1:17" s="23" customFormat="1" ht="81" customHeight="1">
      <c r="A10" s="19">
        <f t="shared" ref="A10:A24" si="0">ROW()-9</f>
        <v>1</v>
      </c>
      <c r="B10" s="24" t="s">
        <v>13</v>
      </c>
      <c r="C10" s="25" t="s">
        <v>14</v>
      </c>
      <c r="D10" s="26" t="s">
        <v>15</v>
      </c>
      <c r="E10" s="27" t="s">
        <v>16</v>
      </c>
      <c r="F10" s="28" t="s">
        <v>17</v>
      </c>
      <c r="G10" s="29"/>
      <c r="H10" s="30" t="s">
        <v>18</v>
      </c>
      <c r="I10" s="31" t="s">
        <v>19</v>
      </c>
      <c r="J10" s="31"/>
    </row>
    <row r="11" spans="1:17" s="23" customFormat="1" ht="67.5" customHeight="1">
      <c r="A11" s="19">
        <f t="shared" si="0"/>
        <v>2</v>
      </c>
      <c r="B11" s="24" t="s">
        <v>20</v>
      </c>
      <c r="C11" s="25" t="s">
        <v>21</v>
      </c>
      <c r="D11" s="26" t="s">
        <v>22</v>
      </c>
      <c r="E11" s="27"/>
      <c r="F11" s="28" t="s">
        <v>17</v>
      </c>
      <c r="G11" s="29" t="s">
        <v>23</v>
      </c>
      <c r="H11" s="30" t="s">
        <v>24</v>
      </c>
      <c r="I11" s="31" t="s">
        <v>25</v>
      </c>
      <c r="J11" s="32"/>
    </row>
    <row r="12" spans="1:17" s="34" customFormat="1" ht="52.5" customHeight="1">
      <c r="A12" s="19">
        <f t="shared" si="0"/>
        <v>3</v>
      </c>
      <c r="B12" s="24" t="s">
        <v>20</v>
      </c>
      <c r="C12" s="25" t="s">
        <v>26</v>
      </c>
      <c r="D12" s="26" t="s">
        <v>27</v>
      </c>
      <c r="E12" s="27" t="s">
        <v>16</v>
      </c>
      <c r="F12" s="28" t="s">
        <v>23</v>
      </c>
      <c r="G12" s="29" t="s">
        <v>17</v>
      </c>
      <c r="H12" s="30" t="s">
        <v>28</v>
      </c>
      <c r="I12" s="31" t="s">
        <v>29</v>
      </c>
      <c r="J12" s="33"/>
    </row>
    <row r="13" spans="1:17" s="34" customFormat="1" ht="72" customHeight="1">
      <c r="A13" s="19">
        <f t="shared" si="0"/>
        <v>4</v>
      </c>
      <c r="B13" s="24" t="s">
        <v>20</v>
      </c>
      <c r="C13" s="25" t="s">
        <v>30</v>
      </c>
      <c r="D13" s="26" t="s">
        <v>31</v>
      </c>
      <c r="E13" s="27" t="s">
        <v>17</v>
      </c>
      <c r="F13" s="28" t="s">
        <v>23</v>
      </c>
      <c r="G13" s="29" t="s">
        <v>23</v>
      </c>
      <c r="H13" s="30" t="s">
        <v>32</v>
      </c>
      <c r="I13" s="31" t="s">
        <v>33</v>
      </c>
      <c r="J13" s="35"/>
      <c r="O13" s="36"/>
      <c r="P13" s="37"/>
      <c r="Q13" s="37"/>
    </row>
    <row r="14" spans="1:17" s="34" customFormat="1" ht="66" customHeight="1">
      <c r="A14" s="19">
        <f t="shared" si="0"/>
        <v>5</v>
      </c>
      <c r="B14" s="24" t="s">
        <v>34</v>
      </c>
      <c r="C14" s="25" t="s">
        <v>35</v>
      </c>
      <c r="D14" s="26" t="s">
        <v>36</v>
      </c>
      <c r="E14" s="27"/>
      <c r="F14" s="28" t="s">
        <v>17</v>
      </c>
      <c r="G14" s="29"/>
      <c r="H14" s="30" t="s">
        <v>37</v>
      </c>
      <c r="I14" s="31" t="s">
        <v>38</v>
      </c>
      <c r="J14" s="35"/>
    </row>
    <row r="15" spans="1:17" s="34" customFormat="1" ht="67.5" customHeight="1">
      <c r="A15" s="19">
        <f t="shared" si="0"/>
        <v>6</v>
      </c>
      <c r="B15" s="24" t="s">
        <v>39</v>
      </c>
      <c r="C15" s="25" t="s">
        <v>40</v>
      </c>
      <c r="D15" s="26" t="s">
        <v>41</v>
      </c>
      <c r="E15" s="27" t="s">
        <v>16</v>
      </c>
      <c r="F15" s="28" t="s">
        <v>17</v>
      </c>
      <c r="G15" s="29"/>
      <c r="H15" s="38" t="s">
        <v>42</v>
      </c>
      <c r="I15" s="31" t="s">
        <v>43</v>
      </c>
      <c r="J15" s="35"/>
    </row>
    <row r="16" spans="1:17" s="34" customFormat="1" ht="37.5" customHeight="1">
      <c r="A16" s="19">
        <f t="shared" si="0"/>
        <v>7</v>
      </c>
      <c r="B16" s="24" t="s">
        <v>44</v>
      </c>
      <c r="C16" s="25" t="s">
        <v>45</v>
      </c>
      <c r="D16" s="26" t="s">
        <v>46</v>
      </c>
      <c r="E16" s="27" t="s">
        <v>23</v>
      </c>
      <c r="F16" s="28" t="s">
        <v>17</v>
      </c>
      <c r="G16" s="29" t="s">
        <v>23</v>
      </c>
      <c r="H16" s="30" t="s">
        <v>47</v>
      </c>
      <c r="I16" s="31" t="s">
        <v>48</v>
      </c>
      <c r="J16" s="35"/>
    </row>
    <row r="17" spans="1:10" s="34" customFormat="1" ht="37.5" customHeight="1">
      <c r="A17" s="19">
        <f t="shared" si="0"/>
        <v>8</v>
      </c>
      <c r="B17" s="24" t="s">
        <v>49</v>
      </c>
      <c r="C17" s="25" t="s">
        <v>50</v>
      </c>
      <c r="D17" s="26" t="s">
        <v>51</v>
      </c>
      <c r="E17" s="27" t="s">
        <v>16</v>
      </c>
      <c r="F17" s="28" t="s">
        <v>17</v>
      </c>
      <c r="G17" s="29" t="s">
        <v>17</v>
      </c>
      <c r="H17" s="30" t="s">
        <v>52</v>
      </c>
      <c r="I17" s="31" t="s">
        <v>53</v>
      </c>
      <c r="J17" s="35"/>
    </row>
    <row r="18" spans="1:10" s="34" customFormat="1" ht="67.5" customHeight="1">
      <c r="A18" s="19">
        <f t="shared" si="0"/>
        <v>9</v>
      </c>
      <c r="B18" s="24" t="s">
        <v>54</v>
      </c>
      <c r="C18" s="25" t="s">
        <v>55</v>
      </c>
      <c r="D18" s="26" t="s">
        <v>56</v>
      </c>
      <c r="E18" s="27" t="s">
        <v>23</v>
      </c>
      <c r="F18" s="28" t="s">
        <v>17</v>
      </c>
      <c r="G18" s="29" t="s">
        <v>17</v>
      </c>
      <c r="H18" s="30" t="s">
        <v>57</v>
      </c>
      <c r="I18" s="31" t="s">
        <v>58</v>
      </c>
      <c r="J18" s="35"/>
    </row>
    <row r="19" spans="1:10" s="34" customFormat="1" ht="52.5" customHeight="1">
      <c r="A19" s="19">
        <f t="shared" si="0"/>
        <v>10</v>
      </c>
      <c r="B19" s="24" t="s">
        <v>59</v>
      </c>
      <c r="C19" s="25" t="s">
        <v>60</v>
      </c>
      <c r="D19" s="26" t="s">
        <v>61</v>
      </c>
      <c r="E19" s="27" t="s">
        <v>17</v>
      </c>
      <c r="F19" s="28" t="s">
        <v>23</v>
      </c>
      <c r="G19" s="29" t="s">
        <v>17</v>
      </c>
      <c r="H19" s="30" t="s">
        <v>62</v>
      </c>
      <c r="I19" s="31" t="s">
        <v>63</v>
      </c>
      <c r="J19" s="35"/>
    </row>
    <row r="20" spans="1:10" s="34" customFormat="1" ht="67.5" customHeight="1">
      <c r="A20" s="19">
        <f t="shared" si="0"/>
        <v>11</v>
      </c>
      <c r="B20" s="24" t="s">
        <v>64</v>
      </c>
      <c r="C20" s="25" t="s">
        <v>65</v>
      </c>
      <c r="D20" s="26" t="s">
        <v>66</v>
      </c>
      <c r="E20" s="27" t="s">
        <v>16</v>
      </c>
      <c r="F20" s="28" t="s">
        <v>23</v>
      </c>
      <c r="G20" s="29" t="s">
        <v>17</v>
      </c>
      <c r="H20" s="30" t="s">
        <v>67</v>
      </c>
      <c r="I20" s="31" t="s">
        <v>68</v>
      </c>
      <c r="J20" s="35"/>
    </row>
    <row r="21" spans="1:10" s="34" customFormat="1" ht="54" customHeight="1">
      <c r="A21" s="19">
        <f t="shared" si="0"/>
        <v>12</v>
      </c>
      <c r="B21" s="24" t="s">
        <v>69</v>
      </c>
      <c r="C21" s="25" t="s">
        <v>70</v>
      </c>
      <c r="D21" s="26" t="s">
        <v>71</v>
      </c>
      <c r="E21" s="27" t="s">
        <v>16</v>
      </c>
      <c r="F21" s="28" t="s">
        <v>17</v>
      </c>
      <c r="G21" s="29" t="s">
        <v>23</v>
      </c>
      <c r="H21" s="30" t="s">
        <v>72</v>
      </c>
      <c r="I21" s="31" t="s">
        <v>73</v>
      </c>
      <c r="J21" s="35"/>
    </row>
    <row r="22" spans="1:10" s="34" customFormat="1" ht="54" customHeight="1">
      <c r="A22" s="19">
        <f t="shared" si="0"/>
        <v>13</v>
      </c>
      <c r="B22" s="24" t="s">
        <v>74</v>
      </c>
      <c r="C22" s="25" t="s">
        <v>75</v>
      </c>
      <c r="D22" s="26" t="s">
        <v>76</v>
      </c>
      <c r="E22" s="27"/>
      <c r="F22" s="28" t="s">
        <v>17</v>
      </c>
      <c r="G22" s="29"/>
      <c r="H22" s="30" t="s">
        <v>77</v>
      </c>
      <c r="I22" s="31" t="s">
        <v>78</v>
      </c>
      <c r="J22" s="35"/>
    </row>
    <row r="23" spans="1:10" s="34" customFormat="1" ht="81" customHeight="1">
      <c r="A23" s="19">
        <f t="shared" si="0"/>
        <v>14</v>
      </c>
      <c r="B23" s="24" t="s">
        <v>79</v>
      </c>
      <c r="C23" s="25" t="s">
        <v>80</v>
      </c>
      <c r="D23" s="26" t="s">
        <v>81</v>
      </c>
      <c r="E23" s="27" t="s">
        <v>16</v>
      </c>
      <c r="F23" s="28" t="s">
        <v>17</v>
      </c>
      <c r="G23" s="29" t="s">
        <v>23</v>
      </c>
      <c r="H23" s="30" t="s">
        <v>82</v>
      </c>
      <c r="I23" s="31" t="s">
        <v>83</v>
      </c>
      <c r="J23" s="39"/>
    </row>
    <row r="24" spans="1:10" s="34" customFormat="1" ht="67.5" customHeight="1">
      <c r="A24" s="19">
        <f t="shared" si="0"/>
        <v>15</v>
      </c>
      <c r="B24" s="46" t="s">
        <v>84</v>
      </c>
      <c r="C24" s="47" t="s">
        <v>85</v>
      </c>
      <c r="D24" s="40" t="s">
        <v>86</v>
      </c>
      <c r="E24" s="41" t="s">
        <v>17</v>
      </c>
      <c r="F24" s="42" t="s">
        <v>23</v>
      </c>
      <c r="G24" s="43"/>
      <c r="H24" s="48" t="s">
        <v>87</v>
      </c>
      <c r="I24" s="49" t="s">
        <v>88</v>
      </c>
      <c r="J24" s="44"/>
    </row>
    <row r="25" spans="1:10" s="34" customFormat="1" ht="37.5" customHeight="1">
      <c r="A25" s="45">
        <f>ROW()-9</f>
        <v>16</v>
      </c>
      <c r="B25" s="3"/>
      <c r="C25" s="3"/>
      <c r="D25" s="3"/>
      <c r="E25" s="3"/>
      <c r="F25" s="3"/>
      <c r="G25" s="3"/>
      <c r="H25" s="3"/>
      <c r="I25" s="3"/>
      <c r="J25" s="3"/>
    </row>
  </sheetData>
  <mergeCells count="7">
    <mergeCell ref="B8:B9"/>
    <mergeCell ref="C8:C9"/>
    <mergeCell ref="D8:D9"/>
    <mergeCell ref="F8:G8"/>
    <mergeCell ref="H8:H9"/>
    <mergeCell ref="I8:I9"/>
    <mergeCell ref="J8:J9"/>
  </mergeCells>
  <phoneticPr fontId="31"/>
  <printOptions horizontalCentered="1"/>
  <pageMargins left="0.39374999999999999" right="0.196527777777778" top="0.59027777777777801" bottom="0.39305555555555599" header="0.511811023622047" footer="0.196527777777778"/>
  <pageSetup paperSize="9" scale="48" fitToHeight="0" orientation="portrait" horizontalDpi="300" verticalDpi="300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運用・保守項目一覧表</vt:lpstr>
      <vt:lpstr>運用・保守項目一覧表!Print_Area</vt:lpstr>
      <vt:lpstr>運用・保守項目一覧表!Print_Titles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西田　勇太</cp:lastModifiedBy>
  <cp:revision>0</cp:revision>
  <dcterms:created xsi:type="dcterms:W3CDTF">2026-07-27T01:37:41Z</dcterms:created>
  <dcterms:modified xsi:type="dcterms:W3CDTF">2026-09-02T00:50:04Z</dcterms:modified>
  <dc:language>en-US</dc:language>
</cp:coreProperties>
</file>